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tabRatio="946" activeTab="5"/>
  </bookViews>
  <sheets>
    <sheet name="Методичні Вказівки" sheetId="1" r:id="rId1"/>
    <sheet name="Конспекти" sheetId="2" r:id="rId2"/>
    <sheet name="Навчальні посібники" sheetId="3" r:id="rId3"/>
    <sheet name="Підручник" sheetId="4" r:id="rId4"/>
    <sheet name="Монографии" sheetId="5" r:id="rId5"/>
    <sheet name="Общий" sheetId="6" r:id="rId6"/>
    <sheet name="17" sheetId="7" r:id="rId7"/>
  </sheets>
  <definedNames/>
  <calcPr fullCalcOnLoad="1"/>
</workbook>
</file>

<file path=xl/sharedStrings.xml><?xml version="1.0" encoding="utf-8"?>
<sst xmlns="http://schemas.openxmlformats.org/spreadsheetml/2006/main" count="332" uniqueCount="70">
  <si>
    <t>101  Буд. констр.</t>
  </si>
  <si>
    <t>109  Техн.буд.</t>
  </si>
  <si>
    <t>202  ВВіОВ</t>
  </si>
  <si>
    <t>203 Хімії</t>
  </si>
  <si>
    <t>205  ЕГ і ТС</t>
  </si>
  <si>
    <t>206  Вищ.мат.</t>
  </si>
  <si>
    <t>301а Електр. транспорт</t>
  </si>
  <si>
    <t>303 Теор.мех.</t>
  </si>
  <si>
    <t>307 Фізики</t>
  </si>
  <si>
    <t>401 Електропост.міст</t>
  </si>
  <si>
    <t>402 СДС</t>
  </si>
  <si>
    <t>403 Електротехн.</t>
  </si>
  <si>
    <t>404 Фізвихован.</t>
  </si>
  <si>
    <t>405 Філософ.</t>
  </si>
  <si>
    <t>503 Економ.теор.</t>
  </si>
  <si>
    <t>506 Правового забезпеч госп. діяльн.</t>
  </si>
  <si>
    <t>603а Прикл. матем. і інформ. технол.</t>
  </si>
  <si>
    <t>602 Управл. проектами в МГі Б</t>
  </si>
  <si>
    <t>604 Тур.і готельн. госп.</t>
  </si>
  <si>
    <t>606 Іноз.мов</t>
  </si>
  <si>
    <t>701 Мовн. підг.</t>
  </si>
  <si>
    <t>702 Укр. і рос. мов.</t>
  </si>
  <si>
    <t>№ п/п</t>
  </si>
  <si>
    <t>Кафедри</t>
  </si>
  <si>
    <t>Факт</t>
  </si>
  <si>
    <t>102 Механ.грунт.</t>
  </si>
  <si>
    <t xml:space="preserve">                                     Методичне забезпечення</t>
  </si>
  <si>
    <t xml:space="preserve">                                    Методичне забезпечення</t>
  </si>
  <si>
    <t>`</t>
  </si>
  <si>
    <t>По конкурсу</t>
  </si>
  <si>
    <t>План</t>
  </si>
  <si>
    <t>Подано</t>
  </si>
  <si>
    <t>Підписано</t>
  </si>
  <si>
    <t>107 Містобуд.</t>
  </si>
  <si>
    <t>105  Міського буд.</t>
  </si>
  <si>
    <t>106 Арх. буд. і споруд</t>
  </si>
  <si>
    <t>106 Арх.буд.іспоруд</t>
  </si>
  <si>
    <t>703 Істор.і культ.</t>
  </si>
  <si>
    <t>305 ОП та БЖД</t>
  </si>
  <si>
    <t>306 Транс.сист.і логіст.</t>
  </si>
  <si>
    <t>105а  Міського буд.</t>
  </si>
  <si>
    <t>106а Арх. буд. і споруд</t>
  </si>
  <si>
    <t>107а Містобуд.</t>
  </si>
  <si>
    <t>501 Економ.під.біз.ад. та рег.роз.</t>
  </si>
  <si>
    <t xml:space="preserve">план </t>
  </si>
  <si>
    <t>факт</t>
  </si>
  <si>
    <t>% виконання</t>
  </si>
  <si>
    <t xml:space="preserve">в обробці ЦНІТ </t>
  </si>
  <si>
    <t>% викон. з обробкою</t>
  </si>
  <si>
    <t>в обробці редактора</t>
  </si>
  <si>
    <t>% викон. з обробкою редактора</t>
  </si>
  <si>
    <t>ВСЬОГО</t>
  </si>
  <si>
    <t>504 Фін. ек.безп, обл. і ауд.</t>
  </si>
  <si>
    <t>601 Менедж. і адмін.</t>
  </si>
  <si>
    <t>201 Міск. рег.екосистем</t>
  </si>
  <si>
    <t>110 Геодез. оц. землі та нерух. м.</t>
  </si>
  <si>
    <t>111а Осн.арх.проект.рис.</t>
  </si>
  <si>
    <t>801 ЕПМГ</t>
  </si>
  <si>
    <t>201 Інжен. Еколог.міст</t>
  </si>
  <si>
    <t>Кількість поданих елементів на 2017 рік</t>
  </si>
  <si>
    <r>
      <t xml:space="preserve">                         Подання плана на </t>
    </r>
    <r>
      <rPr>
        <b/>
        <sz val="11"/>
        <rFont val="Arial"/>
        <family val="2"/>
      </rPr>
      <t>2017</t>
    </r>
    <r>
      <rPr>
        <b/>
        <sz val="10"/>
        <rFont val="Arial"/>
        <family val="2"/>
      </rPr>
      <t xml:space="preserve"> рік </t>
    </r>
  </si>
  <si>
    <t>112а Ліс.та сад.господ.</t>
  </si>
  <si>
    <t xml:space="preserve">  </t>
  </si>
  <si>
    <t>110 Зем. адмініст.та геоін.систем</t>
  </si>
  <si>
    <r>
      <t xml:space="preserve">                          Виконання плана Методичних вказівок на </t>
    </r>
    <r>
      <rPr>
        <b/>
        <sz val="8"/>
        <rFont val="Arial Cyr"/>
        <family val="0"/>
      </rPr>
      <t xml:space="preserve"> 22.10.2021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2016 р.)</t>
    </r>
  </si>
  <si>
    <r>
      <t xml:space="preserve">                           Виконання плана Конспектів лекцій на</t>
    </r>
    <r>
      <rPr>
        <b/>
        <sz val="8"/>
        <rFont val="Arial Cyr"/>
        <family val="0"/>
      </rPr>
      <t xml:space="preserve">   22.10.2021 </t>
    </r>
    <r>
      <rPr>
        <b/>
        <sz val="11"/>
        <rFont val="Arial Cyr"/>
        <family val="0"/>
      </rPr>
      <t>(ПЛАН 2016 р.)</t>
    </r>
  </si>
  <si>
    <r>
      <t xml:space="preserve">                     Виконання плана Навчальних посібників на </t>
    </r>
    <r>
      <rPr>
        <b/>
        <sz val="8"/>
        <rFont val="Arial Cyr"/>
        <family val="0"/>
      </rPr>
      <t xml:space="preserve">  22.10.2021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2016 р.)</t>
    </r>
  </si>
  <si>
    <r>
      <t xml:space="preserve">                     Виконання плана Підручників на </t>
    </r>
    <r>
      <rPr>
        <b/>
        <sz val="8"/>
        <rFont val="Arial Cyr"/>
        <family val="0"/>
      </rPr>
      <t xml:space="preserve">  22.10.2021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2016 р.)</t>
    </r>
  </si>
  <si>
    <r>
      <t xml:space="preserve">                                    Виконання плана Монографій на </t>
    </r>
    <r>
      <rPr>
        <b/>
        <sz val="8"/>
        <rFont val="Arial Cyr"/>
        <family val="0"/>
      </rPr>
      <t xml:space="preserve">  22.10.2021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2016 р.)</t>
    </r>
  </si>
  <si>
    <r>
      <t xml:space="preserve">                                              Загальне виконання плана на</t>
    </r>
    <r>
      <rPr>
        <b/>
        <sz val="8"/>
        <rFont val="Arial Cyr"/>
        <family val="0"/>
      </rPr>
      <t xml:space="preserve">  22.10.2021</t>
    </r>
    <r>
      <rPr>
        <b/>
        <sz val="10"/>
        <rFont val="Arial Cyr"/>
        <family val="0"/>
      </rPr>
      <t xml:space="preserve"> </t>
    </r>
    <r>
      <rPr>
        <b/>
        <sz val="11"/>
        <rFont val="Arial Cyr"/>
        <family val="0"/>
      </rPr>
      <t>(ПЛАН 2016 р.)</t>
    </r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</si>
</sst>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"/>
    <numFmt numFmtId="190" formatCode="0.000;[Red]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35" borderId="10" xfId="0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4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2" fontId="0" fillId="35" borderId="1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61" t="s">
        <v>64</v>
      </c>
      <c r="B1" s="61"/>
      <c r="C1" s="61"/>
      <c r="D1" s="61"/>
      <c r="E1" s="61"/>
      <c r="F1" s="61"/>
      <c r="G1" s="61"/>
    </row>
    <row r="2" spans="1:9" s="1" customFormat="1" ht="14.25" customHeight="1">
      <c r="A2" s="55" t="s">
        <v>22</v>
      </c>
      <c r="B2" s="57" t="s">
        <v>23</v>
      </c>
      <c r="C2" s="59" t="s">
        <v>26</v>
      </c>
      <c r="D2" s="60"/>
      <c r="E2" s="60"/>
      <c r="F2" s="60"/>
      <c r="G2" s="60"/>
      <c r="H2" s="13"/>
      <c r="I2" s="14"/>
    </row>
    <row r="3" spans="1:9" s="1" customFormat="1" ht="38.25">
      <c r="A3" s="56"/>
      <c r="B3" s="58"/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12" t="s">
        <v>49</v>
      </c>
      <c r="I3" s="10" t="s">
        <v>50</v>
      </c>
    </row>
    <row r="4" spans="1:9" ht="12.75">
      <c r="A4" s="41">
        <v>1</v>
      </c>
      <c r="B4" s="35" t="s">
        <v>0</v>
      </c>
      <c r="C4" s="42">
        <v>9</v>
      </c>
      <c r="D4" s="42">
        <v>8</v>
      </c>
      <c r="E4" s="43">
        <f aca="true" t="shared" si="0" ref="E4:E40">100*D4/C4</f>
        <v>88.88888888888889</v>
      </c>
      <c r="F4" s="45">
        <v>1</v>
      </c>
      <c r="G4" s="43">
        <f>100*(D4+F4)/C4</f>
        <v>100</v>
      </c>
      <c r="H4" s="29"/>
      <c r="I4" s="30">
        <f>100*(D4+F4+H4)/C4</f>
        <v>100</v>
      </c>
    </row>
    <row r="5" spans="1:9" ht="12.75">
      <c r="A5" s="41">
        <v>2</v>
      </c>
      <c r="B5" s="35" t="s">
        <v>25</v>
      </c>
      <c r="C5" s="42">
        <v>2</v>
      </c>
      <c r="D5" s="42">
        <v>2</v>
      </c>
      <c r="E5" s="43">
        <f t="shared" si="0"/>
        <v>100</v>
      </c>
      <c r="F5" s="45"/>
      <c r="G5" s="43">
        <f aca="true" t="shared" si="1" ref="G5:G40">100*(D5+F5)/C5</f>
        <v>100</v>
      </c>
      <c r="H5" s="29"/>
      <c r="I5" s="30">
        <f>100*(D5+F5+H5)/C5</f>
        <v>100</v>
      </c>
    </row>
    <row r="6" spans="1:9" ht="12.75">
      <c r="A6" s="41">
        <v>3</v>
      </c>
      <c r="B6" s="35" t="s">
        <v>34</v>
      </c>
      <c r="C6" s="42">
        <v>4</v>
      </c>
      <c r="D6" s="42">
        <v>4</v>
      </c>
      <c r="E6" s="43">
        <f t="shared" si="0"/>
        <v>100</v>
      </c>
      <c r="F6" s="45"/>
      <c r="G6" s="43">
        <f t="shared" si="1"/>
        <v>100</v>
      </c>
      <c r="H6" s="29"/>
      <c r="I6" s="30">
        <f aca="true" t="shared" si="2" ref="I6:I40">100*(D6+F6+H6)/C6</f>
        <v>100</v>
      </c>
    </row>
    <row r="7" spans="1:9" ht="12.75">
      <c r="A7" s="41">
        <v>4</v>
      </c>
      <c r="B7" s="35" t="s">
        <v>36</v>
      </c>
      <c r="C7" s="42">
        <v>5</v>
      </c>
      <c r="D7" s="42">
        <v>5</v>
      </c>
      <c r="E7" s="43">
        <f t="shared" si="0"/>
        <v>100</v>
      </c>
      <c r="F7" s="45"/>
      <c r="G7" s="43">
        <f t="shared" si="1"/>
        <v>100</v>
      </c>
      <c r="H7" s="29"/>
      <c r="I7" s="30">
        <f t="shared" si="2"/>
        <v>100</v>
      </c>
    </row>
    <row r="8" spans="1:9" ht="12.75">
      <c r="A8" s="41">
        <v>5</v>
      </c>
      <c r="B8" s="35" t="s">
        <v>33</v>
      </c>
      <c r="C8" s="42">
        <v>5</v>
      </c>
      <c r="D8" s="42">
        <v>5</v>
      </c>
      <c r="E8" s="43">
        <f t="shared" si="0"/>
        <v>100</v>
      </c>
      <c r="F8" s="45"/>
      <c r="G8" s="43">
        <f t="shared" si="1"/>
        <v>100</v>
      </c>
      <c r="H8" s="29"/>
      <c r="I8" s="30">
        <f t="shared" si="2"/>
        <v>100</v>
      </c>
    </row>
    <row r="9" spans="1:9" ht="12.75">
      <c r="A9" s="41">
        <v>6</v>
      </c>
      <c r="B9" s="35" t="s">
        <v>1</v>
      </c>
      <c r="C9" s="42">
        <v>2</v>
      </c>
      <c r="D9" s="42">
        <v>2</v>
      </c>
      <c r="E9" s="43">
        <f t="shared" si="0"/>
        <v>100</v>
      </c>
      <c r="F9" s="45"/>
      <c r="G9" s="43">
        <f t="shared" si="1"/>
        <v>100</v>
      </c>
      <c r="H9" s="29"/>
      <c r="I9" s="30">
        <f t="shared" si="2"/>
        <v>100</v>
      </c>
    </row>
    <row r="10" spans="1:9" ht="12.75">
      <c r="A10" s="41">
        <v>7</v>
      </c>
      <c r="B10" s="48" t="s">
        <v>63</v>
      </c>
      <c r="C10" s="42">
        <v>7</v>
      </c>
      <c r="D10" s="42">
        <v>7</v>
      </c>
      <c r="E10" s="43">
        <f t="shared" si="0"/>
        <v>100</v>
      </c>
      <c r="F10" s="45"/>
      <c r="G10" s="43">
        <f t="shared" si="1"/>
        <v>100</v>
      </c>
      <c r="H10" s="29"/>
      <c r="I10" s="30">
        <f t="shared" si="2"/>
        <v>100</v>
      </c>
    </row>
    <row r="11" spans="1:9" ht="12.75">
      <c r="A11" s="41">
        <v>8</v>
      </c>
      <c r="B11" s="35" t="s">
        <v>56</v>
      </c>
      <c r="C11" s="42">
        <v>6</v>
      </c>
      <c r="D11" s="42">
        <v>6</v>
      </c>
      <c r="E11" s="43">
        <f t="shared" si="0"/>
        <v>100</v>
      </c>
      <c r="F11" s="45"/>
      <c r="G11" s="43">
        <f t="shared" si="1"/>
        <v>100</v>
      </c>
      <c r="H11" s="29"/>
      <c r="I11" s="30">
        <f t="shared" si="2"/>
        <v>100</v>
      </c>
    </row>
    <row r="12" spans="1:9" ht="12.75">
      <c r="A12" s="24">
        <v>9</v>
      </c>
      <c r="B12" s="39" t="s">
        <v>54</v>
      </c>
      <c r="C12" s="26">
        <v>24</v>
      </c>
      <c r="D12" s="26">
        <v>22</v>
      </c>
      <c r="E12" s="27">
        <f t="shared" si="0"/>
        <v>91.66666666666667</v>
      </c>
      <c r="F12" s="28">
        <v>2</v>
      </c>
      <c r="G12" s="27">
        <f t="shared" si="1"/>
        <v>100</v>
      </c>
      <c r="H12" s="29"/>
      <c r="I12" s="30">
        <f t="shared" si="2"/>
        <v>100</v>
      </c>
    </row>
    <row r="13" spans="1:12" ht="12.75">
      <c r="A13" s="24">
        <v>10</v>
      </c>
      <c r="B13" s="25" t="s">
        <v>2</v>
      </c>
      <c r="C13" s="26">
        <v>25</v>
      </c>
      <c r="D13" s="26">
        <v>24</v>
      </c>
      <c r="E13" s="27">
        <f t="shared" si="0"/>
        <v>96</v>
      </c>
      <c r="F13" s="28"/>
      <c r="G13" s="27">
        <f t="shared" si="1"/>
        <v>96</v>
      </c>
      <c r="H13" s="29"/>
      <c r="I13" s="30">
        <f t="shared" si="2"/>
        <v>96</v>
      </c>
      <c r="L13">
        <f>SUM(C12:C16)</f>
        <v>63</v>
      </c>
    </row>
    <row r="14" spans="1:9" ht="12.75">
      <c r="A14" s="41">
        <v>11</v>
      </c>
      <c r="B14" s="35" t="s">
        <v>3</v>
      </c>
      <c r="C14" s="42">
        <v>8</v>
      </c>
      <c r="D14" s="42">
        <v>8</v>
      </c>
      <c r="E14" s="43">
        <f t="shared" si="0"/>
        <v>100</v>
      </c>
      <c r="F14" s="45"/>
      <c r="G14" s="43">
        <f t="shared" si="1"/>
        <v>100</v>
      </c>
      <c r="H14" s="29"/>
      <c r="I14" s="30">
        <f t="shared" si="2"/>
        <v>100</v>
      </c>
    </row>
    <row r="15" spans="1:9" ht="12.75">
      <c r="A15" s="41">
        <v>12</v>
      </c>
      <c r="B15" s="35" t="s">
        <v>4</v>
      </c>
      <c r="C15" s="42">
        <v>3</v>
      </c>
      <c r="D15" s="42">
        <v>3</v>
      </c>
      <c r="E15" s="43">
        <f t="shared" si="0"/>
        <v>100</v>
      </c>
      <c r="F15" s="45"/>
      <c r="G15" s="43">
        <f t="shared" si="1"/>
        <v>100</v>
      </c>
      <c r="H15" s="29"/>
      <c r="I15" s="30">
        <f t="shared" si="2"/>
        <v>100</v>
      </c>
    </row>
    <row r="16" spans="1:9" ht="12.75">
      <c r="A16" s="41">
        <v>13</v>
      </c>
      <c r="B16" s="35" t="s">
        <v>5</v>
      </c>
      <c r="C16" s="42">
        <v>3</v>
      </c>
      <c r="D16" s="42">
        <v>3</v>
      </c>
      <c r="E16" s="43">
        <f t="shared" si="0"/>
        <v>100</v>
      </c>
      <c r="F16" s="45"/>
      <c r="G16" s="43">
        <f t="shared" si="1"/>
        <v>100</v>
      </c>
      <c r="H16" s="29"/>
      <c r="I16" s="30">
        <f t="shared" si="2"/>
        <v>100</v>
      </c>
    </row>
    <row r="17" spans="1:9" ht="12.75">
      <c r="A17" s="41">
        <v>14</v>
      </c>
      <c r="B17" s="35" t="s">
        <v>6</v>
      </c>
      <c r="C17" s="42">
        <v>9</v>
      </c>
      <c r="D17" s="42">
        <v>9</v>
      </c>
      <c r="E17" s="43">
        <f t="shared" si="0"/>
        <v>100</v>
      </c>
      <c r="F17" s="45"/>
      <c r="G17" s="43">
        <f t="shared" si="1"/>
        <v>100</v>
      </c>
      <c r="H17" s="29"/>
      <c r="I17" s="30">
        <f t="shared" si="2"/>
        <v>100</v>
      </c>
    </row>
    <row r="18" spans="1:12" ht="12.75">
      <c r="A18" s="41">
        <v>15</v>
      </c>
      <c r="B18" s="35" t="s">
        <v>7</v>
      </c>
      <c r="C18" s="42">
        <v>3</v>
      </c>
      <c r="D18" s="42">
        <v>3</v>
      </c>
      <c r="E18" s="43">
        <f t="shared" si="0"/>
        <v>100</v>
      </c>
      <c r="F18" s="45"/>
      <c r="G18" s="43">
        <f t="shared" si="1"/>
        <v>100</v>
      </c>
      <c r="H18" s="29"/>
      <c r="I18" s="30">
        <f t="shared" si="2"/>
        <v>100</v>
      </c>
      <c r="L18">
        <f>SUM(C17:C21)</f>
        <v>39</v>
      </c>
    </row>
    <row r="19" spans="1:9" ht="12.75">
      <c r="A19" s="24">
        <v>16</v>
      </c>
      <c r="B19" s="25" t="s">
        <v>38</v>
      </c>
      <c r="C19" s="26">
        <v>3</v>
      </c>
      <c r="D19" s="26">
        <v>2</v>
      </c>
      <c r="E19" s="27">
        <f t="shared" si="0"/>
        <v>66.66666666666667</v>
      </c>
      <c r="F19" s="28"/>
      <c r="G19" s="27">
        <f t="shared" si="1"/>
        <v>66.66666666666667</v>
      </c>
      <c r="H19" s="29"/>
      <c r="I19" s="30">
        <f t="shared" si="2"/>
        <v>66.66666666666667</v>
      </c>
    </row>
    <row r="20" spans="1:9" ht="12.75">
      <c r="A20" s="41">
        <v>17</v>
      </c>
      <c r="B20" s="35" t="s">
        <v>39</v>
      </c>
      <c r="C20" s="42">
        <v>21</v>
      </c>
      <c r="D20" s="42">
        <v>19</v>
      </c>
      <c r="E20" s="43">
        <f>100*D20/C20</f>
        <v>90.47619047619048</v>
      </c>
      <c r="F20" s="45">
        <v>2</v>
      </c>
      <c r="G20" s="43">
        <f>100*(D20+F20)/C20</f>
        <v>100</v>
      </c>
      <c r="H20" s="29"/>
      <c r="I20" s="30">
        <f>100*(D20+F20+H20)/C20</f>
        <v>100</v>
      </c>
    </row>
    <row r="21" spans="1:9" ht="12.75">
      <c r="A21" s="41">
        <v>18</v>
      </c>
      <c r="B21" s="35" t="s">
        <v>8</v>
      </c>
      <c r="C21" s="42">
        <v>3</v>
      </c>
      <c r="D21" s="42">
        <v>3</v>
      </c>
      <c r="E21" s="43">
        <f t="shared" si="0"/>
        <v>100</v>
      </c>
      <c r="F21" s="45"/>
      <c r="G21" s="43">
        <f t="shared" si="1"/>
        <v>100</v>
      </c>
      <c r="H21" s="29"/>
      <c r="I21" s="30">
        <f t="shared" si="2"/>
        <v>100</v>
      </c>
    </row>
    <row r="22" spans="1:9" ht="12.75">
      <c r="A22" s="41">
        <v>19</v>
      </c>
      <c r="B22" s="35" t="s">
        <v>9</v>
      </c>
      <c r="C22" s="42">
        <v>14</v>
      </c>
      <c r="D22" s="42">
        <v>14</v>
      </c>
      <c r="E22" s="43">
        <f t="shared" si="0"/>
        <v>100</v>
      </c>
      <c r="F22" s="45"/>
      <c r="G22" s="43">
        <f t="shared" si="1"/>
        <v>100</v>
      </c>
      <c r="H22" s="29"/>
      <c r="I22" s="30">
        <f t="shared" si="2"/>
        <v>100</v>
      </c>
    </row>
    <row r="23" spans="1:12" ht="12.75">
      <c r="A23" s="24">
        <v>20</v>
      </c>
      <c r="B23" s="25" t="s">
        <v>10</v>
      </c>
      <c r="C23" s="26">
        <v>6</v>
      </c>
      <c r="D23" s="26">
        <v>3</v>
      </c>
      <c r="E23" s="27">
        <f t="shared" si="0"/>
        <v>50</v>
      </c>
      <c r="F23" s="28">
        <v>2</v>
      </c>
      <c r="G23" s="27">
        <f t="shared" si="1"/>
        <v>83.33333333333333</v>
      </c>
      <c r="H23" s="29">
        <v>1</v>
      </c>
      <c r="I23" s="30">
        <f t="shared" si="2"/>
        <v>100</v>
      </c>
      <c r="L23">
        <f>SUM(C22:C26)</f>
        <v>42</v>
      </c>
    </row>
    <row r="24" spans="1:9" ht="12.75">
      <c r="A24" s="41">
        <v>21</v>
      </c>
      <c r="B24" s="35" t="s">
        <v>11</v>
      </c>
      <c r="C24" s="42">
        <v>9</v>
      </c>
      <c r="D24" s="42">
        <v>9</v>
      </c>
      <c r="E24" s="43">
        <f t="shared" si="0"/>
        <v>100</v>
      </c>
      <c r="F24" s="45"/>
      <c r="G24" s="43">
        <f t="shared" si="1"/>
        <v>100</v>
      </c>
      <c r="H24" s="29"/>
      <c r="I24" s="30">
        <f t="shared" si="2"/>
        <v>100</v>
      </c>
    </row>
    <row r="25" spans="1:9" ht="12.75">
      <c r="A25" s="41">
        <v>22</v>
      </c>
      <c r="B25" s="35" t="s">
        <v>12</v>
      </c>
      <c r="C25" s="42">
        <v>12</v>
      </c>
      <c r="D25" s="42">
        <v>12</v>
      </c>
      <c r="E25" s="43">
        <f t="shared" si="0"/>
        <v>100</v>
      </c>
      <c r="F25" s="45"/>
      <c r="G25" s="43">
        <f t="shared" si="1"/>
        <v>100</v>
      </c>
      <c r="H25" s="29"/>
      <c r="I25" s="30">
        <f t="shared" si="2"/>
        <v>100</v>
      </c>
    </row>
    <row r="26" spans="1:9" ht="12.75">
      <c r="A26" s="41">
        <v>23</v>
      </c>
      <c r="B26" s="35" t="s">
        <v>13</v>
      </c>
      <c r="C26" s="42">
        <v>1</v>
      </c>
      <c r="D26" s="42">
        <v>1</v>
      </c>
      <c r="E26" s="43">
        <f t="shared" si="0"/>
        <v>100</v>
      </c>
      <c r="F26" s="45"/>
      <c r="G26" s="43">
        <f t="shared" si="1"/>
        <v>100</v>
      </c>
      <c r="H26" s="29"/>
      <c r="I26" s="30">
        <f t="shared" si="2"/>
        <v>100</v>
      </c>
    </row>
    <row r="27" spans="1:9" ht="12.75">
      <c r="A27" s="24">
        <v>24</v>
      </c>
      <c r="B27" s="25" t="s">
        <v>43</v>
      </c>
      <c r="C27" s="26">
        <v>17</v>
      </c>
      <c r="D27" s="26">
        <v>15</v>
      </c>
      <c r="E27" s="27">
        <f t="shared" si="0"/>
        <v>88.23529411764706</v>
      </c>
      <c r="F27" s="28"/>
      <c r="G27" s="27">
        <f t="shared" si="1"/>
        <v>88.23529411764706</v>
      </c>
      <c r="H27" s="29">
        <v>2</v>
      </c>
      <c r="I27" s="30">
        <f t="shared" si="2"/>
        <v>100</v>
      </c>
    </row>
    <row r="28" spans="1:9" ht="12.75">
      <c r="A28" s="41">
        <v>25</v>
      </c>
      <c r="B28" s="35" t="s">
        <v>14</v>
      </c>
      <c r="C28" s="42">
        <v>6</v>
      </c>
      <c r="D28" s="42">
        <v>6</v>
      </c>
      <c r="E28" s="43">
        <f t="shared" si="0"/>
        <v>100</v>
      </c>
      <c r="F28" s="45"/>
      <c r="G28" s="43">
        <f t="shared" si="1"/>
        <v>100</v>
      </c>
      <c r="H28" s="29"/>
      <c r="I28" s="30">
        <f t="shared" si="2"/>
        <v>100</v>
      </c>
    </row>
    <row r="29" spans="1:9" ht="12.75">
      <c r="A29" s="41">
        <v>26</v>
      </c>
      <c r="B29" s="35" t="s">
        <v>52</v>
      </c>
      <c r="C29" s="42">
        <v>9</v>
      </c>
      <c r="D29" s="42">
        <v>9</v>
      </c>
      <c r="E29" s="43">
        <f t="shared" si="0"/>
        <v>100</v>
      </c>
      <c r="F29" s="45"/>
      <c r="G29" s="43">
        <f t="shared" si="1"/>
        <v>100</v>
      </c>
      <c r="H29" s="29"/>
      <c r="I29" s="30">
        <f t="shared" si="2"/>
        <v>100</v>
      </c>
    </row>
    <row r="30" spans="1:9" ht="15" customHeight="1">
      <c r="A30" s="41">
        <v>27</v>
      </c>
      <c r="B30" s="35" t="s">
        <v>15</v>
      </c>
      <c r="C30" s="42">
        <v>8</v>
      </c>
      <c r="D30" s="42">
        <v>8</v>
      </c>
      <c r="E30" s="43">
        <f t="shared" si="0"/>
        <v>100</v>
      </c>
      <c r="F30" s="45"/>
      <c r="G30" s="43">
        <f t="shared" si="1"/>
        <v>100</v>
      </c>
      <c r="H30" s="29"/>
      <c r="I30" s="30">
        <f t="shared" si="2"/>
        <v>100</v>
      </c>
    </row>
    <row r="31" spans="1:9" ht="12.75">
      <c r="A31" s="41">
        <v>28</v>
      </c>
      <c r="B31" s="48" t="s">
        <v>53</v>
      </c>
      <c r="C31" s="42">
        <v>24</v>
      </c>
      <c r="D31" s="42">
        <v>21</v>
      </c>
      <c r="E31" s="43">
        <f t="shared" si="0"/>
        <v>87.5</v>
      </c>
      <c r="F31" s="45">
        <v>3</v>
      </c>
      <c r="G31" s="43">
        <f t="shared" si="1"/>
        <v>100</v>
      </c>
      <c r="H31" s="29"/>
      <c r="I31" s="30">
        <f t="shared" si="2"/>
        <v>100</v>
      </c>
    </row>
    <row r="32" spans="1:9" ht="12.75">
      <c r="A32" s="24">
        <v>29</v>
      </c>
      <c r="B32" s="25" t="s">
        <v>17</v>
      </c>
      <c r="C32" s="26">
        <v>7</v>
      </c>
      <c r="D32" s="26">
        <v>4</v>
      </c>
      <c r="E32" s="27">
        <f t="shared" si="0"/>
        <v>57.142857142857146</v>
      </c>
      <c r="F32" s="28"/>
      <c r="G32" s="27">
        <f t="shared" si="1"/>
        <v>57.142857142857146</v>
      </c>
      <c r="H32" s="29"/>
      <c r="I32" s="30">
        <f t="shared" si="2"/>
        <v>57.142857142857146</v>
      </c>
    </row>
    <row r="33" spans="1:9" ht="12.75">
      <c r="A33" s="24">
        <v>30</v>
      </c>
      <c r="B33" s="25" t="s">
        <v>16</v>
      </c>
      <c r="C33" s="26">
        <v>11</v>
      </c>
      <c r="D33" s="26">
        <v>8</v>
      </c>
      <c r="E33" s="27">
        <f t="shared" si="0"/>
        <v>72.72727272727273</v>
      </c>
      <c r="F33" s="28">
        <v>2</v>
      </c>
      <c r="G33" s="27">
        <f t="shared" si="1"/>
        <v>90.9090909090909</v>
      </c>
      <c r="H33" s="29"/>
      <c r="I33" s="30">
        <f t="shared" si="2"/>
        <v>90.9090909090909</v>
      </c>
    </row>
    <row r="34" spans="1:9" ht="12.75">
      <c r="A34" s="24">
        <v>31</v>
      </c>
      <c r="B34" s="25" t="s">
        <v>18</v>
      </c>
      <c r="C34" s="26">
        <v>30</v>
      </c>
      <c r="D34" s="26">
        <v>28</v>
      </c>
      <c r="E34" s="27">
        <f t="shared" si="0"/>
        <v>93.33333333333333</v>
      </c>
      <c r="F34" s="28">
        <v>1</v>
      </c>
      <c r="G34" s="27">
        <f t="shared" si="1"/>
        <v>96.66666666666667</v>
      </c>
      <c r="H34" s="29">
        <v>1</v>
      </c>
      <c r="I34" s="30">
        <f t="shared" si="2"/>
        <v>100</v>
      </c>
    </row>
    <row r="35" spans="1:9" ht="12.75">
      <c r="A35" s="41">
        <v>32</v>
      </c>
      <c r="B35" s="35" t="s">
        <v>19</v>
      </c>
      <c r="C35" s="42">
        <v>12</v>
      </c>
      <c r="D35" s="42">
        <v>12</v>
      </c>
      <c r="E35" s="43">
        <f t="shared" si="0"/>
        <v>100</v>
      </c>
      <c r="F35" s="45"/>
      <c r="G35" s="43">
        <f t="shared" si="1"/>
        <v>100</v>
      </c>
      <c r="H35" s="29"/>
      <c r="I35" s="30">
        <f t="shared" si="2"/>
        <v>100</v>
      </c>
    </row>
    <row r="36" spans="1:9" ht="12.75">
      <c r="A36" s="41">
        <v>33</v>
      </c>
      <c r="B36" s="35" t="s">
        <v>20</v>
      </c>
      <c r="C36" s="42">
        <v>3</v>
      </c>
      <c r="D36" s="42">
        <v>3</v>
      </c>
      <c r="E36" s="43">
        <f t="shared" si="0"/>
        <v>100</v>
      </c>
      <c r="F36" s="45"/>
      <c r="G36" s="43">
        <f t="shared" si="1"/>
        <v>100</v>
      </c>
      <c r="H36" s="29"/>
      <c r="I36" s="30">
        <f t="shared" si="2"/>
        <v>100</v>
      </c>
    </row>
    <row r="37" spans="1:9" ht="12.75">
      <c r="A37" s="41">
        <v>34</v>
      </c>
      <c r="B37" s="35" t="s">
        <v>21</v>
      </c>
      <c r="C37" s="42">
        <v>5</v>
      </c>
      <c r="D37" s="42">
        <v>5</v>
      </c>
      <c r="E37" s="43">
        <f t="shared" si="0"/>
        <v>100</v>
      </c>
      <c r="F37" s="45"/>
      <c r="G37" s="43">
        <f t="shared" si="1"/>
        <v>100</v>
      </c>
      <c r="H37" s="29"/>
      <c r="I37" s="30">
        <f t="shared" si="2"/>
        <v>100</v>
      </c>
    </row>
    <row r="38" spans="1:9" ht="12.75">
      <c r="A38" s="24">
        <v>35</v>
      </c>
      <c r="B38" s="25" t="s">
        <v>37</v>
      </c>
      <c r="C38" s="26"/>
      <c r="D38" s="26"/>
      <c r="E38" s="27"/>
      <c r="F38" s="28"/>
      <c r="G38" s="27"/>
      <c r="H38" s="29"/>
      <c r="I38" s="30"/>
    </row>
    <row r="39" spans="1:9" ht="12.75">
      <c r="A39" s="41">
        <v>36</v>
      </c>
      <c r="B39" s="35" t="s">
        <v>57</v>
      </c>
      <c r="C39" s="42">
        <v>15</v>
      </c>
      <c r="D39" s="42">
        <v>11</v>
      </c>
      <c r="E39" s="43">
        <f t="shared" si="0"/>
        <v>73.33333333333333</v>
      </c>
      <c r="F39" s="45">
        <v>4</v>
      </c>
      <c r="G39" s="43">
        <f t="shared" si="1"/>
        <v>100</v>
      </c>
      <c r="H39" s="29"/>
      <c r="I39" s="30">
        <f t="shared" si="2"/>
        <v>100</v>
      </c>
    </row>
    <row r="40" spans="1:9" ht="12.75">
      <c r="A40" s="3"/>
      <c r="B40" s="2"/>
      <c r="C40" s="3">
        <f>SUM(C4:C39)</f>
        <v>331</v>
      </c>
      <c r="D40" s="3">
        <f>SUM(D4:D39)</f>
        <v>304</v>
      </c>
      <c r="E40" s="7">
        <f t="shared" si="0"/>
        <v>91.8429003021148</v>
      </c>
      <c r="F40" s="3">
        <f>SUM(F4:F39)</f>
        <v>17</v>
      </c>
      <c r="G40" s="7">
        <f t="shared" si="1"/>
        <v>96.97885196374622</v>
      </c>
      <c r="H40" s="17">
        <f>SUM(H4:H39)</f>
        <v>4</v>
      </c>
      <c r="I40" s="19">
        <f t="shared" si="2"/>
        <v>98.18731117824774</v>
      </c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</sheetData>
  <sheetProtection/>
  <mergeCells count="4">
    <mergeCell ref="A2:A3"/>
    <mergeCell ref="B2:B3"/>
    <mergeCell ref="C2:G2"/>
    <mergeCell ref="A1:G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4.25" customHeight="1">
      <c r="A1" s="61" t="s">
        <v>65</v>
      </c>
      <c r="B1" s="61"/>
      <c r="C1" s="61"/>
      <c r="D1" s="61"/>
      <c r="E1" s="61"/>
      <c r="F1" s="61"/>
      <c r="G1" s="61"/>
    </row>
    <row r="2" spans="1:9" ht="12.75" customHeight="1">
      <c r="A2" s="55" t="s">
        <v>22</v>
      </c>
      <c r="B2" s="57" t="s">
        <v>23</v>
      </c>
      <c r="C2" s="59" t="s">
        <v>27</v>
      </c>
      <c r="D2" s="60"/>
      <c r="E2" s="60"/>
      <c r="F2" s="60"/>
      <c r="G2" s="60"/>
      <c r="H2" s="13"/>
      <c r="I2" s="14"/>
    </row>
    <row r="3" spans="1:9" ht="38.25" customHeight="1">
      <c r="A3" s="56"/>
      <c r="B3" s="58"/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12" t="s">
        <v>49</v>
      </c>
      <c r="I3" s="10" t="s">
        <v>50</v>
      </c>
    </row>
    <row r="4" spans="1:9" ht="12.75">
      <c r="A4" s="41">
        <v>1</v>
      </c>
      <c r="B4" s="35" t="s">
        <v>0</v>
      </c>
      <c r="C4" s="42">
        <v>3</v>
      </c>
      <c r="D4" s="42">
        <v>3</v>
      </c>
      <c r="E4" s="43">
        <f aca="true" t="shared" si="0" ref="E4:E40">100*D4/C4</f>
        <v>100</v>
      </c>
      <c r="F4" s="44"/>
      <c r="G4" s="43">
        <f>100*(D4+F4)/C4</f>
        <v>100</v>
      </c>
      <c r="H4" s="29"/>
      <c r="I4" s="22">
        <f>100*(D4+F4+H4)/C4</f>
        <v>100</v>
      </c>
    </row>
    <row r="5" spans="1:9" ht="12.75">
      <c r="A5" s="24">
        <v>2</v>
      </c>
      <c r="B5" s="25" t="s">
        <v>25</v>
      </c>
      <c r="C5" s="26"/>
      <c r="D5" s="26"/>
      <c r="E5" s="27"/>
      <c r="F5" s="31"/>
      <c r="G5" s="27"/>
      <c r="H5" s="29"/>
      <c r="I5" s="22"/>
    </row>
    <row r="6" spans="1:9" ht="12.75">
      <c r="A6" s="41">
        <v>3</v>
      </c>
      <c r="B6" s="35" t="s">
        <v>34</v>
      </c>
      <c r="C6" s="42">
        <v>3</v>
      </c>
      <c r="D6" s="42">
        <v>3</v>
      </c>
      <c r="E6" s="43">
        <f t="shared" si="0"/>
        <v>100</v>
      </c>
      <c r="F6" s="44"/>
      <c r="G6" s="43">
        <f aca="true" t="shared" si="1" ref="G6:G40">100*(D6+F6)/C6</f>
        <v>100</v>
      </c>
      <c r="H6" s="29"/>
      <c r="I6" s="22">
        <f aca="true" t="shared" si="2" ref="I6:I40">100*(D6+F6+H6)/C6</f>
        <v>100</v>
      </c>
    </row>
    <row r="7" spans="1:9" ht="12.75">
      <c r="A7" s="41">
        <v>4</v>
      </c>
      <c r="B7" s="35" t="s">
        <v>36</v>
      </c>
      <c r="C7" s="42">
        <v>4</v>
      </c>
      <c r="D7" s="42">
        <v>4</v>
      </c>
      <c r="E7" s="43">
        <f t="shared" si="0"/>
        <v>100</v>
      </c>
      <c r="F7" s="44"/>
      <c r="G7" s="43">
        <f t="shared" si="1"/>
        <v>100</v>
      </c>
      <c r="H7" s="29"/>
      <c r="I7" s="22">
        <f t="shared" si="2"/>
        <v>100</v>
      </c>
    </row>
    <row r="8" spans="1:9" ht="12.75">
      <c r="A8" s="24">
        <v>5</v>
      </c>
      <c r="B8" s="25" t="s">
        <v>33</v>
      </c>
      <c r="C8" s="26">
        <v>3</v>
      </c>
      <c r="D8" s="26">
        <v>2</v>
      </c>
      <c r="E8" s="27">
        <f t="shared" si="0"/>
        <v>66.66666666666667</v>
      </c>
      <c r="F8" s="31"/>
      <c r="G8" s="27">
        <f t="shared" si="1"/>
        <v>66.66666666666667</v>
      </c>
      <c r="H8" s="29"/>
      <c r="I8" s="22">
        <f t="shared" si="2"/>
        <v>66.66666666666667</v>
      </c>
    </row>
    <row r="9" spans="1:9" ht="12.75">
      <c r="A9" s="41">
        <v>6</v>
      </c>
      <c r="B9" s="35" t="s">
        <v>1</v>
      </c>
      <c r="C9" s="42">
        <v>2</v>
      </c>
      <c r="D9" s="42">
        <v>2</v>
      </c>
      <c r="E9" s="43">
        <f t="shared" si="0"/>
        <v>100</v>
      </c>
      <c r="F9" s="44"/>
      <c r="G9" s="43">
        <f t="shared" si="1"/>
        <v>100</v>
      </c>
      <c r="H9" s="29"/>
      <c r="I9" s="22">
        <f t="shared" si="2"/>
        <v>100</v>
      </c>
    </row>
    <row r="10" spans="1:9" ht="12.75">
      <c r="A10" s="24">
        <v>7</v>
      </c>
      <c r="B10" s="39" t="s">
        <v>63</v>
      </c>
      <c r="C10" s="26">
        <v>5</v>
      </c>
      <c r="D10" s="26">
        <v>4</v>
      </c>
      <c r="E10" s="27">
        <f t="shared" si="0"/>
        <v>80</v>
      </c>
      <c r="F10" s="31"/>
      <c r="G10" s="27">
        <f t="shared" si="1"/>
        <v>80</v>
      </c>
      <c r="H10" s="29"/>
      <c r="I10" s="22">
        <f t="shared" si="2"/>
        <v>80</v>
      </c>
    </row>
    <row r="11" spans="1:9" ht="12.75">
      <c r="A11" s="41">
        <v>8</v>
      </c>
      <c r="B11" s="35" t="s">
        <v>56</v>
      </c>
      <c r="C11" s="42">
        <v>3</v>
      </c>
      <c r="D11" s="42">
        <v>3</v>
      </c>
      <c r="E11" s="43">
        <f t="shared" si="0"/>
        <v>100</v>
      </c>
      <c r="F11" s="44"/>
      <c r="G11" s="43">
        <f t="shared" si="1"/>
        <v>100</v>
      </c>
      <c r="H11" s="29"/>
      <c r="I11" s="22">
        <f t="shared" si="2"/>
        <v>100</v>
      </c>
    </row>
    <row r="12" spans="1:10" ht="12.75">
      <c r="A12" s="24">
        <v>9</v>
      </c>
      <c r="B12" s="39" t="s">
        <v>54</v>
      </c>
      <c r="C12" s="26">
        <v>17</v>
      </c>
      <c r="D12" s="26">
        <v>15</v>
      </c>
      <c r="E12" s="27">
        <f t="shared" si="0"/>
        <v>88.23529411764706</v>
      </c>
      <c r="F12" s="31"/>
      <c r="G12" s="27">
        <f t="shared" si="1"/>
        <v>88.23529411764706</v>
      </c>
      <c r="H12" s="29"/>
      <c r="I12" s="22">
        <f t="shared" si="2"/>
        <v>88.23529411764706</v>
      </c>
      <c r="J12" t="s">
        <v>62</v>
      </c>
    </row>
    <row r="13" spans="1:9" ht="12.75">
      <c r="A13" s="24">
        <v>10</v>
      </c>
      <c r="B13" s="25" t="s">
        <v>2</v>
      </c>
      <c r="C13" s="26">
        <v>11</v>
      </c>
      <c r="D13" s="26">
        <v>9</v>
      </c>
      <c r="E13" s="27">
        <f t="shared" si="0"/>
        <v>81.81818181818181</v>
      </c>
      <c r="F13" s="31">
        <v>1</v>
      </c>
      <c r="G13" s="27">
        <f t="shared" si="1"/>
        <v>90.9090909090909</v>
      </c>
      <c r="H13" s="29"/>
      <c r="I13" s="22">
        <f t="shared" si="2"/>
        <v>90.9090909090909</v>
      </c>
    </row>
    <row r="14" spans="1:9" ht="12.75">
      <c r="A14" s="41">
        <v>11</v>
      </c>
      <c r="B14" s="35" t="s">
        <v>3</v>
      </c>
      <c r="C14" s="42">
        <v>2</v>
      </c>
      <c r="D14" s="42">
        <v>2</v>
      </c>
      <c r="E14" s="43">
        <f t="shared" si="0"/>
        <v>100</v>
      </c>
      <c r="F14" s="44"/>
      <c r="G14" s="43">
        <f t="shared" si="1"/>
        <v>100</v>
      </c>
      <c r="H14" s="29"/>
      <c r="I14" s="22">
        <f t="shared" si="2"/>
        <v>100</v>
      </c>
    </row>
    <row r="15" spans="1:9" ht="12.75">
      <c r="A15" s="41">
        <v>12</v>
      </c>
      <c r="B15" s="35" t="s">
        <v>4</v>
      </c>
      <c r="C15" s="42">
        <v>1</v>
      </c>
      <c r="D15" s="42">
        <v>1</v>
      </c>
      <c r="E15" s="43">
        <f t="shared" si="0"/>
        <v>100</v>
      </c>
      <c r="F15" s="44"/>
      <c r="G15" s="43">
        <f t="shared" si="1"/>
        <v>100</v>
      </c>
      <c r="H15" s="29"/>
      <c r="I15" s="22">
        <f t="shared" si="2"/>
        <v>100</v>
      </c>
    </row>
    <row r="16" spans="1:9" ht="12.75">
      <c r="A16" s="41">
        <v>13</v>
      </c>
      <c r="B16" s="35" t="s">
        <v>5</v>
      </c>
      <c r="C16" s="42">
        <v>2</v>
      </c>
      <c r="D16" s="42">
        <v>2</v>
      </c>
      <c r="E16" s="43">
        <f t="shared" si="0"/>
        <v>100</v>
      </c>
      <c r="F16" s="44"/>
      <c r="G16" s="43">
        <f t="shared" si="1"/>
        <v>100</v>
      </c>
      <c r="H16" s="29"/>
      <c r="I16" s="22">
        <f t="shared" si="2"/>
        <v>100</v>
      </c>
    </row>
    <row r="17" spans="1:9" ht="12.75">
      <c r="A17" s="24">
        <v>14</v>
      </c>
      <c r="B17" s="25" t="s">
        <v>6</v>
      </c>
      <c r="C17" s="26"/>
      <c r="D17" s="26"/>
      <c r="E17" s="27"/>
      <c r="F17" s="31"/>
      <c r="G17" s="27"/>
      <c r="H17" s="29"/>
      <c r="I17" s="22"/>
    </row>
    <row r="18" spans="1:9" ht="12.75">
      <c r="A18" s="41">
        <v>15</v>
      </c>
      <c r="B18" s="35" t="s">
        <v>7</v>
      </c>
      <c r="C18" s="42">
        <v>1</v>
      </c>
      <c r="D18" s="42">
        <v>1</v>
      </c>
      <c r="E18" s="43">
        <f t="shared" si="0"/>
        <v>100</v>
      </c>
      <c r="F18" s="44"/>
      <c r="G18" s="43">
        <f t="shared" si="1"/>
        <v>100</v>
      </c>
      <c r="H18" s="29"/>
      <c r="I18" s="22">
        <f t="shared" si="2"/>
        <v>100</v>
      </c>
    </row>
    <row r="19" spans="1:9" ht="12.75">
      <c r="A19" s="41">
        <v>16</v>
      </c>
      <c r="B19" s="35" t="s">
        <v>38</v>
      </c>
      <c r="C19" s="42">
        <v>1</v>
      </c>
      <c r="D19" s="42">
        <v>1</v>
      </c>
      <c r="E19" s="43">
        <f t="shared" si="0"/>
        <v>100</v>
      </c>
      <c r="F19" s="44"/>
      <c r="G19" s="43">
        <f t="shared" si="1"/>
        <v>100</v>
      </c>
      <c r="H19" s="29"/>
      <c r="I19" s="22">
        <f t="shared" si="2"/>
        <v>100</v>
      </c>
    </row>
    <row r="20" spans="1:9" ht="12.75">
      <c r="A20" s="41">
        <v>17</v>
      </c>
      <c r="B20" s="35" t="s">
        <v>39</v>
      </c>
      <c r="C20" s="42">
        <v>8</v>
      </c>
      <c r="D20" s="42">
        <v>4</v>
      </c>
      <c r="E20" s="43">
        <f>100*D20/C20</f>
        <v>50</v>
      </c>
      <c r="F20" s="44">
        <v>4</v>
      </c>
      <c r="G20" s="43">
        <f>100*(D20+F20)/C20</f>
        <v>100</v>
      </c>
      <c r="H20" s="29"/>
      <c r="I20" s="22">
        <f>100*(D20+F20+H20)/C20</f>
        <v>100</v>
      </c>
    </row>
    <row r="21" spans="1:9" ht="12.75">
      <c r="A21" s="41">
        <v>18</v>
      </c>
      <c r="B21" s="35" t="s">
        <v>8</v>
      </c>
      <c r="C21" s="42">
        <v>1</v>
      </c>
      <c r="D21" s="42">
        <v>1</v>
      </c>
      <c r="E21" s="43">
        <f t="shared" si="0"/>
        <v>100</v>
      </c>
      <c r="F21" s="44"/>
      <c r="G21" s="43">
        <f t="shared" si="1"/>
        <v>100</v>
      </c>
      <c r="H21" s="29"/>
      <c r="I21" s="22">
        <f t="shared" si="2"/>
        <v>100</v>
      </c>
    </row>
    <row r="22" spans="1:9" ht="12.75">
      <c r="A22" s="41">
        <v>19</v>
      </c>
      <c r="B22" s="35" t="s">
        <v>9</v>
      </c>
      <c r="C22" s="42">
        <v>2</v>
      </c>
      <c r="D22" s="42">
        <v>2</v>
      </c>
      <c r="E22" s="43">
        <f t="shared" si="0"/>
        <v>100</v>
      </c>
      <c r="F22" s="44"/>
      <c r="G22" s="43">
        <f t="shared" si="1"/>
        <v>100</v>
      </c>
      <c r="H22" s="29"/>
      <c r="I22" s="22">
        <f t="shared" si="2"/>
        <v>100</v>
      </c>
    </row>
    <row r="23" spans="1:9" ht="12.75">
      <c r="A23" s="24">
        <v>20</v>
      </c>
      <c r="B23" s="25" t="s">
        <v>10</v>
      </c>
      <c r="C23" s="26">
        <v>3</v>
      </c>
      <c r="D23" s="26">
        <v>2</v>
      </c>
      <c r="E23" s="27">
        <f t="shared" si="0"/>
        <v>66.66666666666667</v>
      </c>
      <c r="F23" s="31"/>
      <c r="G23" s="27">
        <f t="shared" si="1"/>
        <v>66.66666666666667</v>
      </c>
      <c r="H23" s="29">
        <v>1</v>
      </c>
      <c r="I23" s="22">
        <f t="shared" si="2"/>
        <v>100</v>
      </c>
    </row>
    <row r="24" spans="1:9" ht="12.75">
      <c r="A24" s="41">
        <v>21</v>
      </c>
      <c r="B24" s="35" t="s">
        <v>11</v>
      </c>
      <c r="C24" s="42">
        <v>2</v>
      </c>
      <c r="D24" s="42">
        <v>2</v>
      </c>
      <c r="E24" s="43">
        <f t="shared" si="0"/>
        <v>100</v>
      </c>
      <c r="F24" s="44"/>
      <c r="G24" s="43">
        <f t="shared" si="1"/>
        <v>100</v>
      </c>
      <c r="H24" s="29"/>
      <c r="I24" s="22">
        <f t="shared" si="2"/>
        <v>100</v>
      </c>
    </row>
    <row r="25" spans="1:9" ht="12.75">
      <c r="A25" s="24">
        <v>22</v>
      </c>
      <c r="B25" s="25" t="s">
        <v>12</v>
      </c>
      <c r="C25" s="26"/>
      <c r="D25" s="26"/>
      <c r="E25" s="27"/>
      <c r="F25" s="31"/>
      <c r="G25" s="27"/>
      <c r="H25" s="29"/>
      <c r="I25" s="22"/>
    </row>
    <row r="26" spans="1:9" ht="12.75">
      <c r="A26" s="24">
        <v>23</v>
      </c>
      <c r="B26" s="25" t="s">
        <v>13</v>
      </c>
      <c r="C26" s="26">
        <v>1</v>
      </c>
      <c r="D26" s="26"/>
      <c r="E26" s="27">
        <f t="shared" si="0"/>
        <v>0</v>
      </c>
      <c r="F26" s="31"/>
      <c r="G26" s="27">
        <f t="shared" si="1"/>
        <v>0</v>
      </c>
      <c r="H26" s="29"/>
      <c r="I26" s="22">
        <f t="shared" si="2"/>
        <v>0</v>
      </c>
    </row>
    <row r="27" spans="1:9" ht="12.75">
      <c r="A27" s="24">
        <v>24</v>
      </c>
      <c r="B27" s="25" t="s">
        <v>43</v>
      </c>
      <c r="C27" s="26">
        <v>8</v>
      </c>
      <c r="D27" s="26">
        <v>7</v>
      </c>
      <c r="E27" s="27">
        <f t="shared" si="0"/>
        <v>87.5</v>
      </c>
      <c r="F27" s="31"/>
      <c r="G27" s="27">
        <f t="shared" si="1"/>
        <v>87.5</v>
      </c>
      <c r="H27" s="29">
        <v>1</v>
      </c>
      <c r="I27" s="22">
        <f t="shared" si="2"/>
        <v>100</v>
      </c>
    </row>
    <row r="28" spans="1:9" ht="12.75">
      <c r="A28" s="41">
        <v>25</v>
      </c>
      <c r="B28" s="35" t="s">
        <v>14</v>
      </c>
      <c r="C28" s="42">
        <v>1</v>
      </c>
      <c r="D28" s="42">
        <v>1</v>
      </c>
      <c r="E28" s="43">
        <f t="shared" si="0"/>
        <v>100</v>
      </c>
      <c r="F28" s="44"/>
      <c r="G28" s="43">
        <f t="shared" si="1"/>
        <v>100</v>
      </c>
      <c r="H28" s="29"/>
      <c r="I28" s="22">
        <f t="shared" si="2"/>
        <v>100</v>
      </c>
    </row>
    <row r="29" spans="1:9" ht="12.75">
      <c r="A29" s="24">
        <v>26</v>
      </c>
      <c r="B29" s="25" t="s">
        <v>52</v>
      </c>
      <c r="C29" s="26">
        <v>5</v>
      </c>
      <c r="D29" s="26">
        <v>4</v>
      </c>
      <c r="E29" s="27">
        <f t="shared" si="0"/>
        <v>80</v>
      </c>
      <c r="F29" s="31"/>
      <c r="G29" s="27">
        <f t="shared" si="1"/>
        <v>80</v>
      </c>
      <c r="H29" s="29">
        <v>1</v>
      </c>
      <c r="I29" s="22">
        <f t="shared" si="2"/>
        <v>100</v>
      </c>
    </row>
    <row r="30" spans="1:9" ht="15" customHeight="1">
      <c r="A30" s="41">
        <v>27</v>
      </c>
      <c r="B30" s="35" t="s">
        <v>15</v>
      </c>
      <c r="C30" s="42">
        <v>5</v>
      </c>
      <c r="D30" s="42">
        <v>5</v>
      </c>
      <c r="E30" s="43">
        <f t="shared" si="0"/>
        <v>100</v>
      </c>
      <c r="F30" s="44"/>
      <c r="G30" s="43">
        <f t="shared" si="1"/>
        <v>100</v>
      </c>
      <c r="H30" s="29"/>
      <c r="I30" s="22">
        <f t="shared" si="2"/>
        <v>100</v>
      </c>
    </row>
    <row r="31" spans="1:9" ht="12.75">
      <c r="A31" s="41">
        <v>28</v>
      </c>
      <c r="B31" s="48" t="s">
        <v>53</v>
      </c>
      <c r="C31" s="42">
        <v>14</v>
      </c>
      <c r="D31" s="42">
        <v>12</v>
      </c>
      <c r="E31" s="43">
        <f t="shared" si="0"/>
        <v>85.71428571428571</v>
      </c>
      <c r="F31" s="44">
        <v>2</v>
      </c>
      <c r="G31" s="43">
        <f t="shared" si="1"/>
        <v>100</v>
      </c>
      <c r="H31" s="29"/>
      <c r="I31" s="22">
        <f t="shared" si="2"/>
        <v>100</v>
      </c>
    </row>
    <row r="32" spans="1:9" ht="12.75">
      <c r="A32" s="24">
        <v>29</v>
      </c>
      <c r="B32" s="25" t="s">
        <v>17</v>
      </c>
      <c r="C32" s="26">
        <v>4</v>
      </c>
      <c r="D32" s="26">
        <v>3</v>
      </c>
      <c r="E32" s="27">
        <f t="shared" si="0"/>
        <v>75</v>
      </c>
      <c r="F32" s="31"/>
      <c r="G32" s="27">
        <f t="shared" si="1"/>
        <v>75</v>
      </c>
      <c r="H32" s="29"/>
      <c r="I32" s="22">
        <f t="shared" si="2"/>
        <v>75</v>
      </c>
    </row>
    <row r="33" spans="1:9" ht="12.75">
      <c r="A33" s="41">
        <v>30</v>
      </c>
      <c r="B33" s="35" t="s">
        <v>16</v>
      </c>
      <c r="C33" s="42">
        <v>4</v>
      </c>
      <c r="D33" s="42">
        <v>3</v>
      </c>
      <c r="E33" s="43">
        <f t="shared" si="0"/>
        <v>75</v>
      </c>
      <c r="F33" s="44">
        <v>1</v>
      </c>
      <c r="G33" s="43">
        <f t="shared" si="1"/>
        <v>100</v>
      </c>
      <c r="H33" s="29"/>
      <c r="I33" s="22">
        <f t="shared" si="2"/>
        <v>100</v>
      </c>
    </row>
    <row r="34" spans="1:9" ht="12.75">
      <c r="A34" s="41">
        <v>31</v>
      </c>
      <c r="B34" s="35" t="s">
        <v>18</v>
      </c>
      <c r="C34" s="42">
        <v>10</v>
      </c>
      <c r="D34" s="42">
        <v>9</v>
      </c>
      <c r="E34" s="43">
        <f t="shared" si="0"/>
        <v>90</v>
      </c>
      <c r="F34" s="44">
        <v>1</v>
      </c>
      <c r="G34" s="43">
        <f t="shared" si="1"/>
        <v>100</v>
      </c>
      <c r="H34" s="29"/>
      <c r="I34" s="22">
        <f t="shared" si="2"/>
        <v>100</v>
      </c>
    </row>
    <row r="35" spans="1:9" ht="12.75">
      <c r="A35" s="24">
        <v>32</v>
      </c>
      <c r="B35" s="25" t="s">
        <v>19</v>
      </c>
      <c r="C35" s="26"/>
      <c r="D35" s="26"/>
      <c r="E35" s="27"/>
      <c r="F35" s="31"/>
      <c r="G35" s="27"/>
      <c r="H35" s="29"/>
      <c r="I35" s="22"/>
    </row>
    <row r="36" spans="1:9" ht="12.75">
      <c r="A36" s="24">
        <v>33</v>
      </c>
      <c r="B36" s="25" t="s">
        <v>20</v>
      </c>
      <c r="C36" s="26"/>
      <c r="D36" s="26"/>
      <c r="E36" s="27"/>
      <c r="F36" s="31"/>
      <c r="G36" s="27"/>
      <c r="H36" s="29"/>
      <c r="I36" s="22"/>
    </row>
    <row r="37" spans="1:9" ht="12.75">
      <c r="A37" s="24">
        <v>34</v>
      </c>
      <c r="B37" s="25" t="s">
        <v>21</v>
      </c>
      <c r="C37" s="26"/>
      <c r="D37" s="26"/>
      <c r="E37" s="27"/>
      <c r="F37" s="31"/>
      <c r="G37" s="27"/>
      <c r="H37" s="29"/>
      <c r="I37" s="22"/>
    </row>
    <row r="38" spans="1:9" ht="12.75">
      <c r="A38" s="24">
        <v>35</v>
      </c>
      <c r="B38" s="25" t="s">
        <v>37</v>
      </c>
      <c r="C38" s="26"/>
      <c r="D38" s="26"/>
      <c r="E38" s="27"/>
      <c r="F38" s="31"/>
      <c r="G38" s="27"/>
      <c r="H38" s="29"/>
      <c r="I38" s="22"/>
    </row>
    <row r="39" spans="1:9" ht="12.75">
      <c r="A39" s="41">
        <v>36</v>
      </c>
      <c r="B39" s="35" t="s">
        <v>57</v>
      </c>
      <c r="C39" s="42">
        <v>9</v>
      </c>
      <c r="D39" s="42">
        <v>8</v>
      </c>
      <c r="E39" s="43">
        <f t="shared" si="0"/>
        <v>88.88888888888889</v>
      </c>
      <c r="F39" s="44">
        <v>1</v>
      </c>
      <c r="G39" s="43">
        <f t="shared" si="1"/>
        <v>100</v>
      </c>
      <c r="H39" s="29"/>
      <c r="I39" s="22">
        <f t="shared" si="2"/>
        <v>100</v>
      </c>
    </row>
    <row r="40" spans="1:9" ht="12.75">
      <c r="A40" s="3"/>
      <c r="B40" s="2"/>
      <c r="C40" s="3">
        <f>SUM(C4:C39)</f>
        <v>135</v>
      </c>
      <c r="D40" s="3">
        <f>SUM(D4:D39)</f>
        <v>115</v>
      </c>
      <c r="E40" s="7">
        <f t="shared" si="0"/>
        <v>85.18518518518519</v>
      </c>
      <c r="F40" s="9">
        <f>SUM(F4:F39)</f>
        <v>10</v>
      </c>
      <c r="G40" s="7">
        <f t="shared" si="1"/>
        <v>92.5925925925926</v>
      </c>
      <c r="H40" s="17">
        <f>SUM(H4:H39)</f>
        <v>3</v>
      </c>
      <c r="I40" s="19">
        <f t="shared" si="2"/>
        <v>94.81481481481481</v>
      </c>
    </row>
  </sheetData>
  <sheetProtection/>
  <mergeCells count="4">
    <mergeCell ref="A2:A3"/>
    <mergeCell ref="B2:B3"/>
    <mergeCell ref="C2:G2"/>
    <mergeCell ref="A1:G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61" t="s">
        <v>66</v>
      </c>
      <c r="B1" s="61"/>
      <c r="C1" s="61"/>
      <c r="D1" s="61"/>
      <c r="E1" s="61"/>
      <c r="F1" s="61"/>
      <c r="G1" s="61"/>
    </row>
    <row r="2" spans="1:9" ht="12.75" customHeight="1">
      <c r="A2" s="62" t="s">
        <v>22</v>
      </c>
      <c r="B2" s="64" t="s">
        <v>23</v>
      </c>
      <c r="C2" s="66" t="s">
        <v>26</v>
      </c>
      <c r="D2" s="67"/>
      <c r="E2" s="67"/>
      <c r="F2" s="67"/>
      <c r="G2" s="67"/>
      <c r="H2" s="15"/>
      <c r="I2" s="16"/>
    </row>
    <row r="3" spans="1:9" ht="38.25" customHeight="1">
      <c r="A3" s="63"/>
      <c r="B3" s="65"/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12" t="s">
        <v>49</v>
      </c>
      <c r="I3" s="10" t="s">
        <v>50</v>
      </c>
    </row>
    <row r="4" spans="1:9" ht="12.75">
      <c r="A4" s="24">
        <v>1</v>
      </c>
      <c r="B4" s="25" t="s">
        <v>0</v>
      </c>
      <c r="C4" s="26"/>
      <c r="D4" s="26"/>
      <c r="E4" s="27"/>
      <c r="F4" s="24"/>
      <c r="G4" s="27"/>
      <c r="H4" s="24"/>
      <c r="I4" s="23"/>
    </row>
    <row r="5" spans="1:9" ht="12.75">
      <c r="A5" s="24">
        <v>2</v>
      </c>
      <c r="B5" s="25" t="s">
        <v>25</v>
      </c>
      <c r="C5" s="26"/>
      <c r="D5" s="26"/>
      <c r="E5" s="27"/>
      <c r="F5" s="24"/>
      <c r="G5" s="27"/>
      <c r="H5" s="24"/>
      <c r="I5" s="23"/>
    </row>
    <row r="6" spans="1:9" ht="12.75">
      <c r="A6" s="24">
        <v>3</v>
      </c>
      <c r="B6" s="25" t="s">
        <v>34</v>
      </c>
      <c r="C6" s="26"/>
      <c r="D6" s="26"/>
      <c r="E6" s="27"/>
      <c r="F6" s="24"/>
      <c r="G6" s="27"/>
      <c r="H6" s="24"/>
      <c r="I6" s="23"/>
    </row>
    <row r="7" spans="1:9" ht="12.75">
      <c r="A7" s="24">
        <v>4</v>
      </c>
      <c r="B7" s="25" t="s">
        <v>36</v>
      </c>
      <c r="C7" s="26"/>
      <c r="D7" s="26"/>
      <c r="E7" s="27"/>
      <c r="F7" s="24"/>
      <c r="G7" s="27"/>
      <c r="H7" s="24"/>
      <c r="I7" s="23"/>
    </row>
    <row r="8" spans="1:9" ht="12.75">
      <c r="A8" s="24">
        <v>5</v>
      </c>
      <c r="B8" s="25" t="s">
        <v>33</v>
      </c>
      <c r="C8" s="26"/>
      <c r="D8" s="26"/>
      <c r="E8" s="27"/>
      <c r="F8" s="24"/>
      <c r="G8" s="27"/>
      <c r="H8" s="24"/>
      <c r="I8" s="23"/>
    </row>
    <row r="9" spans="1:9" ht="12.75">
      <c r="A9" s="41">
        <v>6</v>
      </c>
      <c r="B9" s="35" t="s">
        <v>1</v>
      </c>
      <c r="C9" s="42">
        <v>1</v>
      </c>
      <c r="D9" s="42">
        <v>1</v>
      </c>
      <c r="E9" s="43">
        <f>100*D9/C9</f>
        <v>100</v>
      </c>
      <c r="F9" s="41"/>
      <c r="G9" s="43">
        <f>100*(D9+F9)/C9</f>
        <v>100</v>
      </c>
      <c r="H9" s="24"/>
      <c r="I9" s="23">
        <f>100*(D9+F9+H9)/C9</f>
        <v>100</v>
      </c>
    </row>
    <row r="10" spans="1:9" ht="12.75">
      <c r="A10" s="41">
        <v>7</v>
      </c>
      <c r="B10" s="48" t="s">
        <v>63</v>
      </c>
      <c r="C10" s="42">
        <v>1</v>
      </c>
      <c r="D10" s="42">
        <v>1</v>
      </c>
      <c r="E10" s="43">
        <f>100*D10/C10</f>
        <v>100</v>
      </c>
      <c r="F10" s="41"/>
      <c r="G10" s="43">
        <f>100*(D10+F10)/C10</f>
        <v>100</v>
      </c>
      <c r="H10" s="24"/>
      <c r="I10" s="23">
        <f>100*(D10+F10+H10)/C10</f>
        <v>100</v>
      </c>
    </row>
    <row r="11" spans="1:9" ht="12.75">
      <c r="A11" s="41">
        <v>8</v>
      </c>
      <c r="B11" s="35" t="s">
        <v>56</v>
      </c>
      <c r="C11" s="42">
        <v>2</v>
      </c>
      <c r="D11" s="42">
        <v>2</v>
      </c>
      <c r="E11" s="43">
        <f>100*D11/C11</f>
        <v>100</v>
      </c>
      <c r="F11" s="41"/>
      <c r="G11" s="43">
        <f>100*(D11+F11)/C11</f>
        <v>100</v>
      </c>
      <c r="H11" s="24"/>
      <c r="I11" s="23">
        <f>100*(D11+F11+H11)/C11</f>
        <v>100</v>
      </c>
    </row>
    <row r="12" spans="1:9" ht="12.75">
      <c r="A12" s="24">
        <v>9</v>
      </c>
      <c r="B12" s="39" t="s">
        <v>54</v>
      </c>
      <c r="C12" s="26">
        <v>2</v>
      </c>
      <c r="D12" s="26"/>
      <c r="E12" s="27">
        <f>100*D12/C12</f>
        <v>0</v>
      </c>
      <c r="F12" s="24"/>
      <c r="G12" s="27">
        <f>100*(D12+F12)/C12</f>
        <v>0</v>
      </c>
      <c r="H12" s="24"/>
      <c r="I12" s="23">
        <f>100*(D12+F12+H12)/C12</f>
        <v>0</v>
      </c>
    </row>
    <row r="13" spans="1:9" ht="12.75">
      <c r="A13" s="24">
        <v>10</v>
      </c>
      <c r="B13" s="25" t="s">
        <v>2</v>
      </c>
      <c r="C13" s="26"/>
      <c r="D13" s="26"/>
      <c r="E13" s="27"/>
      <c r="F13" s="24"/>
      <c r="G13" s="27"/>
      <c r="H13" s="24"/>
      <c r="I13" s="23"/>
    </row>
    <row r="14" spans="1:9" ht="12.75">
      <c r="A14" s="24">
        <v>11</v>
      </c>
      <c r="B14" s="25" t="s">
        <v>3</v>
      </c>
      <c r="C14" s="26"/>
      <c r="D14" s="26"/>
      <c r="E14" s="27"/>
      <c r="F14" s="24"/>
      <c r="G14" s="27"/>
      <c r="H14" s="24"/>
      <c r="I14" s="23"/>
    </row>
    <row r="15" spans="1:9" ht="12.75">
      <c r="A15" s="24">
        <v>12</v>
      </c>
      <c r="B15" s="25" t="s">
        <v>4</v>
      </c>
      <c r="C15" s="26"/>
      <c r="D15" s="26"/>
      <c r="E15" s="27"/>
      <c r="F15" s="24"/>
      <c r="G15" s="27"/>
      <c r="H15" s="24"/>
      <c r="I15" s="23"/>
    </row>
    <row r="16" spans="1:9" ht="12.75">
      <c r="A16" s="41">
        <v>13</v>
      </c>
      <c r="B16" s="35" t="s">
        <v>5</v>
      </c>
      <c r="C16" s="42">
        <v>1</v>
      </c>
      <c r="D16" s="42">
        <v>1</v>
      </c>
      <c r="E16" s="43">
        <f>100*D16/C16</f>
        <v>100</v>
      </c>
      <c r="F16" s="41"/>
      <c r="G16" s="43">
        <f>100*(D16+F16)/C16</f>
        <v>100</v>
      </c>
      <c r="H16" s="24"/>
      <c r="I16" s="23">
        <f>100*(D16+F16+H16)/C16</f>
        <v>100</v>
      </c>
    </row>
    <row r="17" spans="1:9" ht="12.75">
      <c r="A17" s="24">
        <v>14</v>
      </c>
      <c r="B17" s="25" t="s">
        <v>6</v>
      </c>
      <c r="C17" s="26"/>
      <c r="D17" s="26"/>
      <c r="E17" s="27"/>
      <c r="F17" s="24"/>
      <c r="G17" s="27"/>
      <c r="H17" s="24"/>
      <c r="I17" s="23"/>
    </row>
    <row r="18" spans="1:9" ht="12.75">
      <c r="A18" s="24">
        <v>15</v>
      </c>
      <c r="B18" s="25" t="s">
        <v>7</v>
      </c>
      <c r="C18" s="26"/>
      <c r="D18" s="26"/>
      <c r="E18" s="27"/>
      <c r="F18" s="24"/>
      <c r="G18" s="27"/>
      <c r="H18" s="24"/>
      <c r="I18" s="23"/>
    </row>
    <row r="19" spans="1:9" ht="12.75">
      <c r="A19" s="24">
        <v>16</v>
      </c>
      <c r="B19" s="25" t="s">
        <v>38</v>
      </c>
      <c r="C19" s="26"/>
      <c r="D19" s="26"/>
      <c r="E19" s="27"/>
      <c r="F19" s="24"/>
      <c r="G19" s="27"/>
      <c r="H19" s="24"/>
      <c r="I19" s="23"/>
    </row>
    <row r="20" spans="1:9" ht="12.75">
      <c r="A20" s="24">
        <v>17</v>
      </c>
      <c r="B20" s="25" t="s">
        <v>39</v>
      </c>
      <c r="C20" s="26"/>
      <c r="D20" s="26"/>
      <c r="E20" s="27"/>
      <c r="F20" s="24"/>
      <c r="G20" s="27"/>
      <c r="H20" s="24"/>
      <c r="I20" s="23"/>
    </row>
    <row r="21" spans="1:9" ht="12.75">
      <c r="A21" s="24">
        <v>18</v>
      </c>
      <c r="B21" s="25" t="s">
        <v>8</v>
      </c>
      <c r="C21" s="26"/>
      <c r="D21" s="26"/>
      <c r="E21" s="27"/>
      <c r="F21" s="24"/>
      <c r="G21" s="27"/>
      <c r="H21" s="24"/>
      <c r="I21" s="23"/>
    </row>
    <row r="22" spans="1:9" ht="12.75">
      <c r="A22" s="41">
        <v>19</v>
      </c>
      <c r="B22" s="35" t="s">
        <v>9</v>
      </c>
      <c r="C22" s="42">
        <v>1</v>
      </c>
      <c r="D22" s="42">
        <v>1</v>
      </c>
      <c r="E22" s="43">
        <f>100*D22/C22</f>
        <v>100</v>
      </c>
      <c r="F22" s="41"/>
      <c r="G22" s="43">
        <f>100*(D22+F22)/C22</f>
        <v>100</v>
      </c>
      <c r="H22" s="24"/>
      <c r="I22" s="23">
        <f>100*(D22+F22+H22)/C22</f>
        <v>100</v>
      </c>
    </row>
    <row r="23" spans="1:9" ht="12.75">
      <c r="A23" s="24">
        <v>20</v>
      </c>
      <c r="B23" s="25" t="s">
        <v>10</v>
      </c>
      <c r="C23" s="26"/>
      <c r="D23" s="26"/>
      <c r="E23" s="27"/>
      <c r="F23" s="24"/>
      <c r="G23" s="27"/>
      <c r="H23" s="24"/>
      <c r="I23" s="23"/>
    </row>
    <row r="24" spans="1:9" ht="12.75">
      <c r="A24" s="24">
        <v>21</v>
      </c>
      <c r="B24" s="25" t="s">
        <v>11</v>
      </c>
      <c r="C24" s="26"/>
      <c r="D24" s="26"/>
      <c r="E24" s="27"/>
      <c r="F24" s="24"/>
      <c r="G24" s="27"/>
      <c r="H24" s="24"/>
      <c r="I24" s="23"/>
    </row>
    <row r="25" spans="1:9" ht="12.75">
      <c r="A25" s="24">
        <v>22</v>
      </c>
      <c r="B25" s="25" t="s">
        <v>12</v>
      </c>
      <c r="C25" s="26"/>
      <c r="D25" s="26"/>
      <c r="E25" s="27"/>
      <c r="F25" s="24"/>
      <c r="G25" s="27"/>
      <c r="H25" s="24"/>
      <c r="I25" s="23"/>
    </row>
    <row r="26" spans="1:9" ht="12.75">
      <c r="A26" s="41">
        <v>23</v>
      </c>
      <c r="B26" s="35" t="s">
        <v>13</v>
      </c>
      <c r="C26" s="42">
        <v>1</v>
      </c>
      <c r="D26" s="42">
        <v>1</v>
      </c>
      <c r="E26" s="43">
        <f>100*D26/C26</f>
        <v>100</v>
      </c>
      <c r="F26" s="41"/>
      <c r="G26" s="43">
        <f>100*(D26+F26)/C26</f>
        <v>100</v>
      </c>
      <c r="H26" s="24"/>
      <c r="I26" s="23">
        <f>100*(D26+F26+H26)/C26</f>
        <v>100</v>
      </c>
    </row>
    <row r="27" spans="1:9" ht="12.75">
      <c r="A27" s="41">
        <v>24</v>
      </c>
      <c r="B27" s="35" t="s">
        <v>43</v>
      </c>
      <c r="C27" s="42">
        <v>1</v>
      </c>
      <c r="D27" s="42">
        <v>1</v>
      </c>
      <c r="E27" s="43">
        <f>100*D27/C27</f>
        <v>100</v>
      </c>
      <c r="F27" s="41"/>
      <c r="G27" s="43">
        <f>100*(D27+F27)/C27</f>
        <v>100</v>
      </c>
      <c r="H27" s="24"/>
      <c r="I27" s="23">
        <f>100*(D27+F27+H27)/C27</f>
        <v>100</v>
      </c>
    </row>
    <row r="28" spans="1:9" ht="12.75">
      <c r="A28" s="41">
        <v>25</v>
      </c>
      <c r="B28" s="35" t="s">
        <v>14</v>
      </c>
      <c r="C28" s="42">
        <v>2</v>
      </c>
      <c r="D28" s="42">
        <v>2</v>
      </c>
      <c r="E28" s="43">
        <f>100*D28/C28</f>
        <v>100</v>
      </c>
      <c r="F28" s="41"/>
      <c r="G28" s="43">
        <f>100*(D28+F28)/C28</f>
        <v>100</v>
      </c>
      <c r="H28" s="24"/>
      <c r="I28" s="23">
        <f>100*(D28+F28+H28)/C28</f>
        <v>100</v>
      </c>
    </row>
    <row r="29" spans="1:9" ht="12.75">
      <c r="A29" s="41">
        <v>26</v>
      </c>
      <c r="B29" s="35" t="s">
        <v>52</v>
      </c>
      <c r="C29" s="42">
        <v>1</v>
      </c>
      <c r="D29" s="42">
        <v>1</v>
      </c>
      <c r="E29" s="43">
        <f>100*D29/C29</f>
        <v>100</v>
      </c>
      <c r="F29" s="41"/>
      <c r="G29" s="43">
        <f>100*(D29+F29)/C29</f>
        <v>100</v>
      </c>
      <c r="H29" s="24"/>
      <c r="I29" s="23">
        <f>100*(D29+F29+H29)/C29</f>
        <v>100</v>
      </c>
    </row>
    <row r="30" spans="1:9" ht="15.75" customHeight="1">
      <c r="A30" s="24">
        <v>27</v>
      </c>
      <c r="B30" s="25" t="s">
        <v>15</v>
      </c>
      <c r="C30" s="26">
        <v>1</v>
      </c>
      <c r="D30" s="26"/>
      <c r="E30" s="27">
        <f>100*D30/C30</f>
        <v>0</v>
      </c>
      <c r="F30" s="24"/>
      <c r="G30" s="27">
        <f>100*(D30+F30)/C30</f>
        <v>0</v>
      </c>
      <c r="H30" s="24"/>
      <c r="I30" s="23">
        <f>100*(D30+F30+H30)/C30</f>
        <v>0</v>
      </c>
    </row>
    <row r="31" spans="1:9" ht="12.75">
      <c r="A31" s="24">
        <v>28</v>
      </c>
      <c r="B31" s="39" t="s">
        <v>53</v>
      </c>
      <c r="C31" s="26">
        <v>0</v>
      </c>
      <c r="D31" s="26"/>
      <c r="E31" s="27">
        <v>0</v>
      </c>
      <c r="F31" s="24"/>
      <c r="G31" s="27">
        <v>0</v>
      </c>
      <c r="H31" s="24"/>
      <c r="I31" s="23">
        <v>0</v>
      </c>
    </row>
    <row r="32" spans="1:9" ht="12.75">
      <c r="A32" s="24">
        <v>29</v>
      </c>
      <c r="B32" s="25" t="s">
        <v>17</v>
      </c>
      <c r="C32" s="26"/>
      <c r="D32" s="26"/>
      <c r="E32" s="27"/>
      <c r="F32" s="24"/>
      <c r="G32" s="27"/>
      <c r="H32" s="24"/>
      <c r="I32" s="23"/>
    </row>
    <row r="33" spans="1:9" ht="12.75">
      <c r="A33" s="24">
        <v>30</v>
      </c>
      <c r="B33" s="25" t="s">
        <v>16</v>
      </c>
      <c r="C33" s="26">
        <v>1</v>
      </c>
      <c r="D33" s="26"/>
      <c r="E33" s="27">
        <f>100*D33/C33</f>
        <v>0</v>
      </c>
      <c r="F33" s="24"/>
      <c r="G33" s="27">
        <f>100*(D33+F33)/C33</f>
        <v>0</v>
      </c>
      <c r="H33" s="24">
        <v>1</v>
      </c>
      <c r="I33" s="23">
        <f>100*(D33+F33+H33)/C33</f>
        <v>100</v>
      </c>
    </row>
    <row r="34" spans="1:9" ht="12" customHeight="1">
      <c r="A34" s="24">
        <v>31</v>
      </c>
      <c r="B34" s="25" t="s">
        <v>18</v>
      </c>
      <c r="C34" s="26">
        <v>2</v>
      </c>
      <c r="D34" s="26">
        <v>1</v>
      </c>
      <c r="E34" s="27">
        <f>100*D34/C34</f>
        <v>50</v>
      </c>
      <c r="F34" s="24"/>
      <c r="G34" s="27">
        <f>100*(D34+F34)/C34</f>
        <v>50</v>
      </c>
      <c r="H34" s="24">
        <v>1</v>
      </c>
      <c r="I34" s="23">
        <f>100*(D34+F34+H34)/C34</f>
        <v>100</v>
      </c>
    </row>
    <row r="35" spans="1:9" ht="12.75">
      <c r="A35" s="41">
        <v>32</v>
      </c>
      <c r="B35" s="35" t="s">
        <v>19</v>
      </c>
      <c r="C35" s="42">
        <v>1</v>
      </c>
      <c r="D35" s="42">
        <v>1</v>
      </c>
      <c r="E35" s="43">
        <f>100*D35/C35</f>
        <v>100</v>
      </c>
      <c r="F35" s="41"/>
      <c r="G35" s="43">
        <f>100*(D35+F35)/C35</f>
        <v>100</v>
      </c>
      <c r="H35" s="24"/>
      <c r="I35" s="23">
        <f>100*(D35+F35+H35)/C35</f>
        <v>100</v>
      </c>
    </row>
    <row r="36" spans="1:9" ht="12.75">
      <c r="A36" s="24">
        <v>33</v>
      </c>
      <c r="B36" s="25" t="s">
        <v>20</v>
      </c>
      <c r="C36" s="26"/>
      <c r="D36" s="26"/>
      <c r="E36" s="27"/>
      <c r="F36" s="24"/>
      <c r="G36" s="27"/>
      <c r="H36" s="24"/>
      <c r="I36" s="23"/>
    </row>
    <row r="37" spans="1:9" ht="12.75">
      <c r="A37" s="24">
        <v>34</v>
      </c>
      <c r="B37" s="25" t="s">
        <v>21</v>
      </c>
      <c r="C37" s="26"/>
      <c r="D37" s="26"/>
      <c r="E37" s="27"/>
      <c r="F37" s="24"/>
      <c r="G37" s="27"/>
      <c r="H37" s="24"/>
      <c r="I37" s="23"/>
    </row>
    <row r="38" spans="1:9" ht="12.75">
      <c r="A38" s="24">
        <v>35</v>
      </c>
      <c r="B38" s="25" t="s">
        <v>37</v>
      </c>
      <c r="C38" s="26"/>
      <c r="D38" s="26"/>
      <c r="E38" s="27"/>
      <c r="F38" s="24"/>
      <c r="G38" s="27"/>
      <c r="H38" s="24"/>
      <c r="I38" s="23"/>
    </row>
    <row r="39" spans="1:9" ht="12.75">
      <c r="A39" s="41">
        <v>36</v>
      </c>
      <c r="B39" s="35" t="s">
        <v>57</v>
      </c>
      <c r="C39" s="42">
        <v>2</v>
      </c>
      <c r="D39" s="42">
        <v>1</v>
      </c>
      <c r="E39" s="43">
        <f>100*D39/C39</f>
        <v>50</v>
      </c>
      <c r="F39" s="41">
        <v>1</v>
      </c>
      <c r="G39" s="43">
        <f>100*(D39+F39)/C39</f>
        <v>100</v>
      </c>
      <c r="H39" s="21"/>
      <c r="I39" s="23">
        <f>100*(D39+F39+H39)/C39</f>
        <v>100</v>
      </c>
    </row>
    <row r="40" spans="1:9" ht="12.75">
      <c r="A40" s="3"/>
      <c r="B40" s="2"/>
      <c r="C40" s="3">
        <f>SUM(C4:C39)</f>
        <v>20</v>
      </c>
      <c r="D40" s="3">
        <f>SUM(D4:D39)</f>
        <v>14</v>
      </c>
      <c r="E40" s="7">
        <f>100*D40/C40</f>
        <v>70</v>
      </c>
      <c r="F40" s="5">
        <f>SUM(F4:F39)</f>
        <v>1</v>
      </c>
      <c r="G40" s="7">
        <f>100*(D40+F40)/C40</f>
        <v>75</v>
      </c>
      <c r="H40" s="17">
        <f>SUM(H4:H39)</f>
        <v>2</v>
      </c>
      <c r="I40" s="8">
        <f>100*(D40+F40+H40)/C40</f>
        <v>85</v>
      </c>
    </row>
    <row r="41" ht="12.75">
      <c r="G41" s="2"/>
    </row>
  </sheetData>
  <sheetProtection/>
  <mergeCells count="4">
    <mergeCell ref="A2:A3"/>
    <mergeCell ref="B2:B3"/>
    <mergeCell ref="C2:G2"/>
    <mergeCell ref="A1:G1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61" t="s">
        <v>67</v>
      </c>
      <c r="B1" s="61"/>
      <c r="C1" s="61"/>
      <c r="D1" s="61"/>
      <c r="E1" s="61"/>
      <c r="F1" s="61"/>
      <c r="G1" s="61"/>
    </row>
    <row r="2" spans="1:9" ht="14.25">
      <c r="A2" s="62" t="s">
        <v>22</v>
      </c>
      <c r="B2" s="64" t="s">
        <v>23</v>
      </c>
      <c r="C2" s="66" t="s">
        <v>26</v>
      </c>
      <c r="D2" s="67"/>
      <c r="E2" s="67"/>
      <c r="F2" s="67"/>
      <c r="G2" s="67"/>
      <c r="H2" s="15"/>
      <c r="I2" s="16"/>
    </row>
    <row r="3" spans="1:9" ht="38.25">
      <c r="A3" s="63"/>
      <c r="B3" s="65"/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12" t="s">
        <v>49</v>
      </c>
      <c r="I3" s="10" t="s">
        <v>50</v>
      </c>
    </row>
    <row r="4" spans="1:9" ht="12.75">
      <c r="A4" s="24">
        <v>1</v>
      </c>
      <c r="B4" s="25" t="s">
        <v>0</v>
      </c>
      <c r="C4" s="26"/>
      <c r="D4" s="26"/>
      <c r="E4" s="27"/>
      <c r="F4" s="24"/>
      <c r="G4" s="27"/>
      <c r="H4" s="4"/>
      <c r="I4" s="23"/>
    </row>
    <row r="5" spans="1:9" ht="12.75">
      <c r="A5" s="41">
        <v>2</v>
      </c>
      <c r="B5" s="35" t="s">
        <v>25</v>
      </c>
      <c r="C5" s="42">
        <v>1</v>
      </c>
      <c r="D5" s="42">
        <v>1</v>
      </c>
      <c r="E5" s="43">
        <f>100*D5/C5</f>
        <v>100</v>
      </c>
      <c r="F5" s="41"/>
      <c r="G5" s="43">
        <f>100*(D5+F5)/C5</f>
        <v>100</v>
      </c>
      <c r="H5" s="4"/>
      <c r="I5" s="23">
        <f>100*(D5+F5+H5)/C5</f>
        <v>100</v>
      </c>
    </row>
    <row r="6" spans="1:9" ht="12.75">
      <c r="A6" s="24">
        <v>3</v>
      </c>
      <c r="B6" s="25" t="s">
        <v>34</v>
      </c>
      <c r="C6" s="26"/>
      <c r="D6" s="26"/>
      <c r="E6" s="46"/>
      <c r="F6" s="24"/>
      <c r="G6" s="46"/>
      <c r="H6" s="4"/>
      <c r="I6" s="23"/>
    </row>
    <row r="7" spans="1:9" ht="12.75">
      <c r="A7" s="24">
        <v>4</v>
      </c>
      <c r="B7" s="25" t="s">
        <v>36</v>
      </c>
      <c r="C7" s="26"/>
      <c r="D7" s="26"/>
      <c r="E7" s="46"/>
      <c r="F7" s="24"/>
      <c r="G7" s="46"/>
      <c r="H7" s="4"/>
      <c r="I7" s="23"/>
    </row>
    <row r="8" spans="1:9" ht="12.75">
      <c r="A8" s="24">
        <v>5</v>
      </c>
      <c r="B8" s="25" t="s">
        <v>33</v>
      </c>
      <c r="C8" s="26"/>
      <c r="D8" s="26"/>
      <c r="E8" s="46"/>
      <c r="F8" s="24"/>
      <c r="G8" s="46"/>
      <c r="H8" s="4"/>
      <c r="I8" s="23"/>
    </row>
    <row r="9" spans="1:9" ht="12.75">
      <c r="A9" s="24">
        <v>6</v>
      </c>
      <c r="B9" s="25" t="s">
        <v>1</v>
      </c>
      <c r="C9" s="26"/>
      <c r="D9" s="26"/>
      <c r="E9" s="46"/>
      <c r="F9" s="24"/>
      <c r="G9" s="46"/>
      <c r="H9" s="4"/>
      <c r="I9" s="23"/>
    </row>
    <row r="10" spans="1:9" ht="12.75">
      <c r="A10" s="24">
        <v>7</v>
      </c>
      <c r="B10" s="39" t="s">
        <v>63</v>
      </c>
      <c r="C10" s="26"/>
      <c r="D10" s="26"/>
      <c r="E10" s="46"/>
      <c r="F10" s="24"/>
      <c r="G10" s="46"/>
      <c r="H10" s="21"/>
      <c r="I10" s="23"/>
    </row>
    <row r="11" spans="1:9" ht="12.75">
      <c r="A11" s="41">
        <v>8</v>
      </c>
      <c r="B11" s="35" t="s">
        <v>56</v>
      </c>
      <c r="C11" s="42">
        <v>1</v>
      </c>
      <c r="D11" s="42">
        <v>1</v>
      </c>
      <c r="E11" s="43">
        <f>100*D11/C11</f>
        <v>100</v>
      </c>
      <c r="F11" s="41"/>
      <c r="G11" s="43">
        <f>100*(D11+F11)/C11</f>
        <v>100</v>
      </c>
      <c r="H11" s="21"/>
      <c r="I11" s="23">
        <f>100*(D11+F11+H11)/C11</f>
        <v>100</v>
      </c>
    </row>
    <row r="12" spans="1:9" ht="12.75">
      <c r="A12" s="24">
        <v>9</v>
      </c>
      <c r="B12" s="39" t="s">
        <v>54</v>
      </c>
      <c r="C12" s="26"/>
      <c r="D12" s="26"/>
      <c r="E12" s="46"/>
      <c r="F12" s="47"/>
      <c r="G12" s="46"/>
      <c r="H12" s="47"/>
      <c r="I12" s="46"/>
    </row>
    <row r="13" spans="1:9" ht="12.75">
      <c r="A13" s="24">
        <v>10</v>
      </c>
      <c r="B13" s="25" t="s">
        <v>2</v>
      </c>
      <c r="C13" s="26"/>
      <c r="D13" s="26"/>
      <c r="E13" s="46"/>
      <c r="F13" s="47"/>
      <c r="G13" s="46"/>
      <c r="H13" s="47"/>
      <c r="I13" s="46"/>
    </row>
    <row r="14" spans="1:9" ht="12.75">
      <c r="A14" s="24">
        <v>11</v>
      </c>
      <c r="B14" s="25" t="s">
        <v>3</v>
      </c>
      <c r="C14" s="26"/>
      <c r="D14" s="26"/>
      <c r="E14" s="46"/>
      <c r="F14" s="47"/>
      <c r="G14" s="46"/>
      <c r="H14" s="47"/>
      <c r="I14" s="46"/>
    </row>
    <row r="15" spans="1:9" ht="12.75">
      <c r="A15" s="24">
        <v>12</v>
      </c>
      <c r="B15" s="25" t="s">
        <v>4</v>
      </c>
      <c r="C15" s="26"/>
      <c r="D15" s="26"/>
      <c r="E15" s="46"/>
      <c r="F15" s="47"/>
      <c r="G15" s="46"/>
      <c r="H15" s="47"/>
      <c r="I15" s="46"/>
    </row>
    <row r="16" spans="1:9" ht="12.75">
      <c r="A16" s="24">
        <v>13</v>
      </c>
      <c r="B16" s="25" t="s">
        <v>5</v>
      </c>
      <c r="C16" s="26"/>
      <c r="D16" s="26"/>
      <c r="E16" s="46"/>
      <c r="F16" s="47"/>
      <c r="G16" s="46"/>
      <c r="H16" s="47"/>
      <c r="I16" s="46"/>
    </row>
    <row r="17" spans="1:9" ht="12.75">
      <c r="A17" s="24">
        <v>14</v>
      </c>
      <c r="B17" s="25" t="s">
        <v>6</v>
      </c>
      <c r="C17" s="26"/>
      <c r="D17" s="26"/>
      <c r="E17" s="46"/>
      <c r="F17" s="47"/>
      <c r="G17" s="46"/>
      <c r="H17" s="47"/>
      <c r="I17" s="46"/>
    </row>
    <row r="18" spans="1:9" ht="12.75">
      <c r="A18" s="24">
        <v>15</v>
      </c>
      <c r="B18" s="25" t="s">
        <v>7</v>
      </c>
      <c r="C18" s="26"/>
      <c r="D18" s="26"/>
      <c r="E18" s="46"/>
      <c r="F18" s="47"/>
      <c r="G18" s="46"/>
      <c r="H18" s="47"/>
      <c r="I18" s="46"/>
    </row>
    <row r="19" spans="1:9" ht="12.75">
      <c r="A19" s="24">
        <v>16</v>
      </c>
      <c r="B19" s="25" t="s">
        <v>38</v>
      </c>
      <c r="C19" s="26"/>
      <c r="D19" s="26"/>
      <c r="E19" s="46"/>
      <c r="F19" s="47"/>
      <c r="G19" s="46"/>
      <c r="H19" s="47"/>
      <c r="I19" s="46"/>
    </row>
    <row r="20" spans="1:9" ht="12.75">
      <c r="A20" s="24">
        <v>17</v>
      </c>
      <c r="B20" s="25" t="s">
        <v>39</v>
      </c>
      <c r="C20" s="26"/>
      <c r="D20" s="26"/>
      <c r="E20" s="46"/>
      <c r="F20" s="47"/>
      <c r="G20" s="46"/>
      <c r="H20" s="47"/>
      <c r="I20" s="46"/>
    </row>
    <row r="21" spans="1:9" ht="12.75">
      <c r="A21" s="24">
        <v>18</v>
      </c>
      <c r="B21" s="25" t="s">
        <v>8</v>
      </c>
      <c r="C21" s="26"/>
      <c r="D21" s="26"/>
      <c r="E21" s="46"/>
      <c r="F21" s="47"/>
      <c r="G21" s="46"/>
      <c r="H21" s="47"/>
      <c r="I21" s="46"/>
    </row>
    <row r="22" spans="1:9" ht="12.75">
      <c r="A22" s="41">
        <v>19</v>
      </c>
      <c r="B22" s="35" t="s">
        <v>9</v>
      </c>
      <c r="C22" s="42">
        <v>1</v>
      </c>
      <c r="D22" s="42">
        <v>1</v>
      </c>
      <c r="E22" s="43">
        <f>100*D22/C22</f>
        <v>100</v>
      </c>
      <c r="F22" s="41"/>
      <c r="G22" s="43">
        <f>100*(D22+F22)/C22</f>
        <v>100</v>
      </c>
      <c r="H22" s="21"/>
      <c r="I22" s="23">
        <f>100*(D22+F22+H22)/C22</f>
        <v>100</v>
      </c>
    </row>
    <row r="23" spans="1:9" ht="12.75">
      <c r="A23" s="24">
        <v>20</v>
      </c>
      <c r="B23" s="25" t="s">
        <v>10</v>
      </c>
      <c r="C23" s="26"/>
      <c r="D23" s="26"/>
      <c r="E23" s="27"/>
      <c r="F23" s="24"/>
      <c r="G23" s="27"/>
      <c r="H23" s="21"/>
      <c r="I23" s="23"/>
    </row>
    <row r="24" spans="1:9" ht="12.75">
      <c r="A24" s="24">
        <v>21</v>
      </c>
      <c r="B24" s="25" t="s">
        <v>11</v>
      </c>
      <c r="C24" s="26"/>
      <c r="D24" s="26"/>
      <c r="E24" s="27"/>
      <c r="F24" s="24"/>
      <c r="G24" s="27"/>
      <c r="H24" s="21"/>
      <c r="I24" s="23"/>
    </row>
    <row r="25" spans="1:9" ht="12.75">
      <c r="A25" s="24">
        <v>22</v>
      </c>
      <c r="B25" s="25" t="s">
        <v>12</v>
      </c>
      <c r="C25" s="26"/>
      <c r="D25" s="26"/>
      <c r="E25" s="27"/>
      <c r="F25" s="24"/>
      <c r="G25" s="27"/>
      <c r="H25" s="21"/>
      <c r="I25" s="23"/>
    </row>
    <row r="26" spans="1:9" ht="12.75">
      <c r="A26" s="24">
        <v>23</v>
      </c>
      <c r="B26" s="25" t="s">
        <v>13</v>
      </c>
      <c r="C26" s="26"/>
      <c r="D26" s="26"/>
      <c r="E26" s="27"/>
      <c r="F26" s="24"/>
      <c r="G26" s="27"/>
      <c r="H26" s="21"/>
      <c r="I26" s="23"/>
    </row>
    <row r="27" spans="1:9" ht="12.75">
      <c r="A27" s="24">
        <v>24</v>
      </c>
      <c r="B27" s="25" t="s">
        <v>43</v>
      </c>
      <c r="C27" s="26"/>
      <c r="D27" s="26"/>
      <c r="E27" s="27"/>
      <c r="F27" s="24"/>
      <c r="G27" s="27"/>
      <c r="H27" s="21"/>
      <c r="I27" s="23"/>
    </row>
    <row r="28" spans="1:9" ht="12.75">
      <c r="A28" s="24">
        <v>25</v>
      </c>
      <c r="B28" s="25" t="s">
        <v>14</v>
      </c>
      <c r="C28" s="26"/>
      <c r="D28" s="26"/>
      <c r="E28" s="27"/>
      <c r="F28" s="24"/>
      <c r="G28" s="27"/>
      <c r="H28" s="21"/>
      <c r="I28" s="23"/>
    </row>
    <row r="29" spans="1:9" ht="12.75">
      <c r="A29" s="41">
        <v>26</v>
      </c>
      <c r="B29" s="35" t="s">
        <v>52</v>
      </c>
      <c r="C29" s="42">
        <v>1</v>
      </c>
      <c r="D29" s="42">
        <v>1</v>
      </c>
      <c r="E29" s="43">
        <f>100*D29/C29</f>
        <v>100</v>
      </c>
      <c r="F29" s="41"/>
      <c r="G29" s="43">
        <f>100*(D29+F29)/C29</f>
        <v>100</v>
      </c>
      <c r="H29" s="21"/>
      <c r="I29" s="23">
        <f>100*(D29+F29+H29)/C29</f>
        <v>100</v>
      </c>
    </row>
    <row r="30" spans="1:9" ht="15" customHeight="1">
      <c r="A30" s="24">
        <v>27</v>
      </c>
      <c r="B30" s="25" t="s">
        <v>15</v>
      </c>
      <c r="C30" s="26"/>
      <c r="D30" s="26"/>
      <c r="E30" s="27"/>
      <c r="F30" s="24"/>
      <c r="G30" s="27"/>
      <c r="H30" s="21"/>
      <c r="I30" s="23"/>
    </row>
    <row r="31" spans="1:9" ht="12.75">
      <c r="A31" s="24">
        <v>28</v>
      </c>
      <c r="B31" s="39" t="s">
        <v>53</v>
      </c>
      <c r="C31" s="26"/>
      <c r="D31" s="26"/>
      <c r="E31" s="27"/>
      <c r="F31" s="24"/>
      <c r="G31" s="27"/>
      <c r="H31" s="21"/>
      <c r="I31" s="23"/>
    </row>
    <row r="32" spans="1:9" ht="12.75">
      <c r="A32" s="24">
        <v>29</v>
      </c>
      <c r="B32" s="25" t="s">
        <v>17</v>
      </c>
      <c r="C32" s="26"/>
      <c r="D32" s="26"/>
      <c r="E32" s="27"/>
      <c r="F32" s="24"/>
      <c r="G32" s="27"/>
      <c r="H32" s="21"/>
      <c r="I32" s="23"/>
    </row>
    <row r="33" spans="1:9" ht="12.75">
      <c r="A33" s="24">
        <v>30</v>
      </c>
      <c r="B33" s="25" t="s">
        <v>16</v>
      </c>
      <c r="C33" s="26"/>
      <c r="D33" s="26"/>
      <c r="E33" s="27"/>
      <c r="F33" s="24"/>
      <c r="G33" s="27"/>
      <c r="H33" s="21"/>
      <c r="I33" s="23"/>
    </row>
    <row r="34" spans="1:9" ht="12.75">
      <c r="A34" s="24">
        <v>31</v>
      </c>
      <c r="B34" s="25" t="s">
        <v>18</v>
      </c>
      <c r="C34" s="26">
        <v>6</v>
      </c>
      <c r="D34" s="26">
        <v>4</v>
      </c>
      <c r="E34" s="27">
        <f>100*D34/C34</f>
        <v>66.66666666666667</v>
      </c>
      <c r="F34" s="24"/>
      <c r="G34" s="27">
        <f>100*(D34+F34)/C34</f>
        <v>66.66666666666667</v>
      </c>
      <c r="H34" s="21"/>
      <c r="I34" s="23">
        <f>100*(D34+F34+H34)/C34</f>
        <v>66.66666666666667</v>
      </c>
    </row>
    <row r="35" spans="1:9" ht="12.75">
      <c r="A35" s="24">
        <v>32</v>
      </c>
      <c r="B35" s="25" t="s">
        <v>19</v>
      </c>
      <c r="C35" s="26"/>
      <c r="D35" s="26"/>
      <c r="E35" s="27"/>
      <c r="F35" s="24"/>
      <c r="G35" s="27"/>
      <c r="H35" s="21"/>
      <c r="I35" s="23"/>
    </row>
    <row r="36" spans="1:9" ht="12.75">
      <c r="A36" s="24">
        <v>33</v>
      </c>
      <c r="B36" s="25" t="s">
        <v>20</v>
      </c>
      <c r="C36" s="26"/>
      <c r="D36" s="26"/>
      <c r="E36" s="27"/>
      <c r="F36" s="24"/>
      <c r="G36" s="27"/>
      <c r="H36" s="21"/>
      <c r="I36" s="23"/>
    </row>
    <row r="37" spans="1:9" ht="12.75">
      <c r="A37" s="24">
        <v>34</v>
      </c>
      <c r="B37" s="25" t="s">
        <v>21</v>
      </c>
      <c r="C37" s="26"/>
      <c r="D37" s="26"/>
      <c r="E37" s="27"/>
      <c r="F37" s="24"/>
      <c r="G37" s="27"/>
      <c r="H37" s="21"/>
      <c r="I37" s="23"/>
    </row>
    <row r="38" spans="1:9" ht="12.75">
      <c r="A38" s="24">
        <v>35</v>
      </c>
      <c r="B38" s="25" t="s">
        <v>37</v>
      </c>
      <c r="C38" s="26"/>
      <c r="D38" s="26"/>
      <c r="E38" s="27"/>
      <c r="F38" s="24"/>
      <c r="G38" s="27"/>
      <c r="H38" s="21"/>
      <c r="I38" s="23"/>
    </row>
    <row r="39" spans="1:9" ht="12.75">
      <c r="A39" s="24">
        <v>36</v>
      </c>
      <c r="B39" s="25" t="s">
        <v>57</v>
      </c>
      <c r="C39" s="26"/>
      <c r="D39" s="26"/>
      <c r="E39" s="27"/>
      <c r="F39" s="24"/>
      <c r="G39" s="27"/>
      <c r="H39" s="21"/>
      <c r="I39" s="23"/>
    </row>
    <row r="40" spans="1:9" ht="12.75">
      <c r="A40" s="3"/>
      <c r="B40" s="2"/>
      <c r="C40" s="3">
        <f>SUM(C4:C39)</f>
        <v>10</v>
      </c>
      <c r="D40" s="3">
        <f>SUM(D4:D39)</f>
        <v>8</v>
      </c>
      <c r="E40" s="7">
        <f>100*D40/C40</f>
        <v>80</v>
      </c>
      <c r="F40" s="5">
        <f>SUM(F4:F39)</f>
        <v>0</v>
      </c>
      <c r="G40" s="7">
        <f>100*(D40+F40)/C40</f>
        <v>80</v>
      </c>
      <c r="H40" s="17">
        <f>SUM(H4:H39)</f>
        <v>0</v>
      </c>
      <c r="I40" s="8">
        <f>100*(D40+F40+H40)/C40</f>
        <v>80</v>
      </c>
    </row>
  </sheetData>
  <sheetProtection/>
  <mergeCells count="4">
    <mergeCell ref="A1:G1"/>
    <mergeCell ref="A2:A3"/>
    <mergeCell ref="B2:B3"/>
    <mergeCell ref="C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7.125" style="0" customWidth="1"/>
    <col min="2" max="2" width="33.375" style="0" customWidth="1"/>
    <col min="3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61" t="s">
        <v>68</v>
      </c>
      <c r="B1" s="61"/>
      <c r="C1" s="61"/>
      <c r="D1" s="61"/>
      <c r="E1" s="61"/>
      <c r="F1" s="61"/>
      <c r="G1" s="61"/>
    </row>
    <row r="2" spans="1:9" ht="12.75" customHeight="1">
      <c r="A2" s="55" t="s">
        <v>22</v>
      </c>
      <c r="B2" s="57" t="s">
        <v>23</v>
      </c>
      <c r="C2" s="59" t="s">
        <v>26</v>
      </c>
      <c r="D2" s="60"/>
      <c r="E2" s="60"/>
      <c r="F2" s="60"/>
      <c r="G2" s="60"/>
      <c r="H2" s="13"/>
      <c r="I2" s="14"/>
    </row>
    <row r="3" spans="1:9" ht="38.25" customHeight="1">
      <c r="A3" s="56"/>
      <c r="B3" s="58"/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12" t="s">
        <v>49</v>
      </c>
      <c r="I3" s="10" t="s">
        <v>50</v>
      </c>
    </row>
    <row r="4" spans="1:9" ht="12.75">
      <c r="A4" s="24">
        <v>1</v>
      </c>
      <c r="B4" s="25" t="s">
        <v>0</v>
      </c>
      <c r="C4" s="26"/>
      <c r="D4" s="26"/>
      <c r="E4" s="27"/>
      <c r="F4" s="24"/>
      <c r="G4" s="27"/>
      <c r="H4" s="29"/>
      <c r="I4" s="22"/>
    </row>
    <row r="5" spans="1:9" ht="12.75">
      <c r="A5" s="24">
        <v>2</v>
      </c>
      <c r="B5" s="25" t="s">
        <v>25</v>
      </c>
      <c r="C5" s="26"/>
      <c r="D5" s="26"/>
      <c r="E5" s="27"/>
      <c r="F5" s="24"/>
      <c r="G5" s="27"/>
      <c r="H5" s="29"/>
      <c r="I5" s="22"/>
    </row>
    <row r="6" spans="1:9" ht="12.75">
      <c r="A6" s="24">
        <v>3</v>
      </c>
      <c r="B6" s="25" t="s">
        <v>34</v>
      </c>
      <c r="C6" s="26"/>
      <c r="D6" s="26"/>
      <c r="E6" s="27"/>
      <c r="F6" s="24"/>
      <c r="G6" s="27"/>
      <c r="H6" s="29"/>
      <c r="I6" s="22"/>
    </row>
    <row r="7" spans="1:9" ht="12.75">
      <c r="A7" s="41">
        <v>4</v>
      </c>
      <c r="B7" s="35" t="s">
        <v>35</v>
      </c>
      <c r="C7" s="42">
        <v>1</v>
      </c>
      <c r="D7" s="42">
        <v>1</v>
      </c>
      <c r="E7" s="43">
        <f>100*D7/C7</f>
        <v>100</v>
      </c>
      <c r="F7" s="41"/>
      <c r="G7" s="43">
        <f>100*(D7+F7)/C7</f>
        <v>100</v>
      </c>
      <c r="H7" s="29"/>
      <c r="I7" s="22">
        <f>100*(D7+F7+H7)/C7</f>
        <v>100</v>
      </c>
    </row>
    <row r="8" spans="1:9" ht="12.75">
      <c r="A8" s="24">
        <v>5</v>
      </c>
      <c r="B8" s="25" t="s">
        <v>33</v>
      </c>
      <c r="C8" s="26">
        <v>1</v>
      </c>
      <c r="D8" s="26"/>
      <c r="E8" s="27">
        <f>100*D8/C8</f>
        <v>0</v>
      </c>
      <c r="F8" s="24"/>
      <c r="G8" s="27">
        <f>100*(D8+F8)/C8</f>
        <v>0</v>
      </c>
      <c r="H8" s="29"/>
      <c r="I8" s="22">
        <f>100*(D8+F8+H8)/C8</f>
        <v>0</v>
      </c>
    </row>
    <row r="9" spans="1:9" ht="12.75">
      <c r="A9" s="41">
        <v>6</v>
      </c>
      <c r="B9" s="35" t="s">
        <v>1</v>
      </c>
      <c r="C9" s="42">
        <v>1</v>
      </c>
      <c r="D9" s="42">
        <v>1</v>
      </c>
      <c r="E9" s="43">
        <f>100*D9/C9</f>
        <v>100</v>
      </c>
      <c r="F9" s="41"/>
      <c r="G9" s="43">
        <f>100*(D9+F9)/C9</f>
        <v>100</v>
      </c>
      <c r="H9" s="29"/>
      <c r="I9" s="22">
        <f>100*(D9+F9+H9)/C9</f>
        <v>100</v>
      </c>
    </row>
    <row r="10" spans="1:9" ht="12.75">
      <c r="A10" s="24">
        <v>7</v>
      </c>
      <c r="B10" s="39" t="s">
        <v>63</v>
      </c>
      <c r="C10" s="26"/>
      <c r="D10" s="26"/>
      <c r="E10" s="27"/>
      <c r="F10" s="24"/>
      <c r="G10" s="27"/>
      <c r="H10" s="29"/>
      <c r="I10" s="22"/>
    </row>
    <row r="11" spans="1:9" ht="12.75">
      <c r="A11" s="41">
        <v>8</v>
      </c>
      <c r="B11" s="35" t="s">
        <v>56</v>
      </c>
      <c r="C11" s="42">
        <v>1</v>
      </c>
      <c r="D11" s="42">
        <v>1</v>
      </c>
      <c r="E11" s="43">
        <f>100*D11/C11</f>
        <v>100</v>
      </c>
      <c r="F11" s="41"/>
      <c r="G11" s="43">
        <f>100*(D11+F11)/C11</f>
        <v>100</v>
      </c>
      <c r="H11" s="29"/>
      <c r="I11" s="22">
        <f>100*(D11+F11+H11)/C11</f>
        <v>100</v>
      </c>
    </row>
    <row r="12" spans="1:9" ht="12.75">
      <c r="A12" s="24">
        <v>9</v>
      </c>
      <c r="B12" s="39" t="s">
        <v>54</v>
      </c>
      <c r="C12" s="26"/>
      <c r="D12" s="26"/>
      <c r="E12" s="27"/>
      <c r="F12" s="24"/>
      <c r="G12" s="27"/>
      <c r="H12" s="29"/>
      <c r="I12" s="22"/>
    </row>
    <row r="13" spans="1:9" ht="12.75">
      <c r="A13" s="24">
        <v>10</v>
      </c>
      <c r="B13" s="25" t="s">
        <v>2</v>
      </c>
      <c r="C13" s="26"/>
      <c r="D13" s="26"/>
      <c r="E13" s="27"/>
      <c r="F13" s="24"/>
      <c r="G13" s="27"/>
      <c r="H13" s="29"/>
      <c r="I13" s="22"/>
    </row>
    <row r="14" spans="1:9" ht="12.75">
      <c r="A14" s="24">
        <v>11</v>
      </c>
      <c r="B14" s="25" t="s">
        <v>3</v>
      </c>
      <c r="C14" s="26"/>
      <c r="D14" s="26"/>
      <c r="E14" s="27"/>
      <c r="F14" s="24"/>
      <c r="G14" s="27"/>
      <c r="H14" s="29"/>
      <c r="I14" s="22"/>
    </row>
    <row r="15" spans="1:9" ht="12.75">
      <c r="A15" s="41">
        <v>12</v>
      </c>
      <c r="B15" s="35" t="s">
        <v>4</v>
      </c>
      <c r="C15" s="42">
        <v>1</v>
      </c>
      <c r="D15" s="42">
        <v>1</v>
      </c>
      <c r="E15" s="43">
        <f>100*D15/C15</f>
        <v>100</v>
      </c>
      <c r="F15" s="41"/>
      <c r="G15" s="43">
        <f>100*(D15+F15)/C15</f>
        <v>100</v>
      </c>
      <c r="H15" s="29"/>
      <c r="I15" s="22">
        <f>100*(D15+F15+H15)/C15</f>
        <v>100</v>
      </c>
    </row>
    <row r="16" spans="1:9" ht="12.75">
      <c r="A16" s="24">
        <v>13</v>
      </c>
      <c r="B16" s="25" t="s">
        <v>5</v>
      </c>
      <c r="C16" s="26"/>
      <c r="D16" s="26"/>
      <c r="E16" s="27"/>
      <c r="F16" s="24"/>
      <c r="G16" s="27"/>
      <c r="H16" s="29"/>
      <c r="I16" s="22"/>
    </row>
    <row r="17" spans="1:9" ht="12.75">
      <c r="A17" s="24">
        <v>14</v>
      </c>
      <c r="B17" s="25" t="s">
        <v>6</v>
      </c>
      <c r="C17" s="26"/>
      <c r="D17" s="26"/>
      <c r="E17" s="27"/>
      <c r="F17" s="24"/>
      <c r="G17" s="27"/>
      <c r="H17" s="29"/>
      <c r="I17" s="22"/>
    </row>
    <row r="18" spans="1:9" ht="12.75">
      <c r="A18" s="24">
        <v>15</v>
      </c>
      <c r="B18" s="25" t="s">
        <v>7</v>
      </c>
      <c r="C18" s="26"/>
      <c r="D18" s="26"/>
      <c r="E18" s="27"/>
      <c r="F18" s="24"/>
      <c r="G18" s="27"/>
      <c r="H18" s="29"/>
      <c r="I18" s="22"/>
    </row>
    <row r="19" spans="1:9" ht="12.75">
      <c r="A19" s="41">
        <v>16</v>
      </c>
      <c r="B19" s="35" t="s">
        <v>38</v>
      </c>
      <c r="C19" s="42">
        <v>1</v>
      </c>
      <c r="D19" s="42">
        <v>1</v>
      </c>
      <c r="E19" s="43">
        <f>100*D19/C19</f>
        <v>100</v>
      </c>
      <c r="F19" s="41"/>
      <c r="G19" s="43">
        <f>100*(D19+F19)/C19</f>
        <v>100</v>
      </c>
      <c r="H19" s="29"/>
      <c r="I19" s="22">
        <f>100*(D19+F19+H19)/C19</f>
        <v>100</v>
      </c>
    </row>
    <row r="20" spans="1:9" ht="12.75">
      <c r="A20" s="24">
        <v>17</v>
      </c>
      <c r="B20" s="25" t="s">
        <v>39</v>
      </c>
      <c r="C20" s="26"/>
      <c r="D20" s="26"/>
      <c r="E20" s="27"/>
      <c r="F20" s="24"/>
      <c r="G20" s="27"/>
      <c r="H20" s="29"/>
      <c r="I20" s="22"/>
    </row>
    <row r="21" spans="1:9" ht="12.75">
      <c r="A21" s="24">
        <v>18</v>
      </c>
      <c r="B21" s="25" t="s">
        <v>8</v>
      </c>
      <c r="C21" s="26"/>
      <c r="D21" s="26"/>
      <c r="E21" s="27"/>
      <c r="F21" s="24"/>
      <c r="G21" s="27"/>
      <c r="H21" s="29"/>
      <c r="I21" s="22"/>
    </row>
    <row r="22" spans="1:9" ht="12.75">
      <c r="A22" s="41">
        <v>19</v>
      </c>
      <c r="B22" s="35" t="s">
        <v>9</v>
      </c>
      <c r="C22" s="42">
        <v>1</v>
      </c>
      <c r="D22" s="42">
        <v>1</v>
      </c>
      <c r="E22" s="43">
        <f>100*D22/C22</f>
        <v>100</v>
      </c>
      <c r="F22" s="41"/>
      <c r="G22" s="43">
        <f>100*(D22+F22)/C22</f>
        <v>100</v>
      </c>
      <c r="H22" s="29"/>
      <c r="I22" s="22">
        <f>100*(D22+F22+H22)/C22</f>
        <v>100</v>
      </c>
    </row>
    <row r="23" spans="1:9" ht="12.75">
      <c r="A23" s="24">
        <v>20</v>
      </c>
      <c r="B23" s="25" t="s">
        <v>10</v>
      </c>
      <c r="C23" s="26"/>
      <c r="D23" s="26"/>
      <c r="E23" s="27"/>
      <c r="F23" s="24"/>
      <c r="G23" s="27"/>
      <c r="H23" s="29"/>
      <c r="I23" s="22"/>
    </row>
    <row r="24" spans="1:9" ht="12.75">
      <c r="A24" s="24">
        <v>21</v>
      </c>
      <c r="B24" s="25" t="s">
        <v>11</v>
      </c>
      <c r="C24" s="26"/>
      <c r="D24" s="26"/>
      <c r="E24" s="27"/>
      <c r="F24" s="24"/>
      <c r="G24" s="27"/>
      <c r="H24" s="29"/>
      <c r="I24" s="22"/>
    </row>
    <row r="25" spans="1:9" ht="12.75">
      <c r="A25" s="24">
        <v>22</v>
      </c>
      <c r="B25" s="25" t="s">
        <v>12</v>
      </c>
      <c r="C25" s="26"/>
      <c r="D25" s="26"/>
      <c r="E25" s="27"/>
      <c r="F25" s="24"/>
      <c r="G25" s="27"/>
      <c r="H25" s="29"/>
      <c r="I25" s="22"/>
    </row>
    <row r="26" spans="1:9" ht="12.75">
      <c r="A26" s="24">
        <v>23</v>
      </c>
      <c r="B26" s="25" t="s">
        <v>13</v>
      </c>
      <c r="C26" s="26"/>
      <c r="D26" s="26"/>
      <c r="E26" s="27"/>
      <c r="F26" s="24"/>
      <c r="G26" s="27"/>
      <c r="H26" s="29"/>
      <c r="I26" s="22"/>
    </row>
    <row r="27" spans="1:9" ht="12.75">
      <c r="A27" s="41">
        <v>24</v>
      </c>
      <c r="B27" s="35" t="s">
        <v>43</v>
      </c>
      <c r="C27" s="42">
        <v>2</v>
      </c>
      <c r="D27" s="49">
        <v>2</v>
      </c>
      <c r="E27" s="43" t="e">
        <f>100*D26/C26</f>
        <v>#DIV/0!</v>
      </c>
      <c r="F27" s="50"/>
      <c r="G27" s="43">
        <f>100*(D27+F27)/C27</f>
        <v>100</v>
      </c>
      <c r="H27" s="29"/>
      <c r="I27" s="22">
        <f>100*(D27+F27+H27)/C27</f>
        <v>100</v>
      </c>
    </row>
    <row r="28" spans="1:9" ht="12.75">
      <c r="A28" s="24">
        <v>25</v>
      </c>
      <c r="B28" s="25" t="s">
        <v>14</v>
      </c>
      <c r="C28" s="26"/>
      <c r="D28" s="26"/>
      <c r="E28" s="27"/>
      <c r="F28" s="24"/>
      <c r="G28" s="27"/>
      <c r="H28" s="29"/>
      <c r="I28" s="22"/>
    </row>
    <row r="29" spans="1:9" ht="12.75">
      <c r="A29" s="24">
        <v>26</v>
      </c>
      <c r="B29" s="25" t="s">
        <v>52</v>
      </c>
      <c r="C29" s="26"/>
      <c r="D29" s="26"/>
      <c r="E29" s="27"/>
      <c r="F29" s="24"/>
      <c r="G29" s="27"/>
      <c r="H29" s="29"/>
      <c r="I29" s="22"/>
    </row>
    <row r="30" spans="1:9" ht="11.25" customHeight="1">
      <c r="A30" s="24">
        <v>27</v>
      </c>
      <c r="B30" s="25" t="s">
        <v>15</v>
      </c>
      <c r="C30" s="26"/>
      <c r="D30" s="26"/>
      <c r="E30" s="27"/>
      <c r="F30" s="24"/>
      <c r="G30" s="27"/>
      <c r="H30" s="29"/>
      <c r="I30" s="22"/>
    </row>
    <row r="31" spans="1:9" ht="12.75">
      <c r="A31" s="24">
        <v>28</v>
      </c>
      <c r="B31" s="39" t="s">
        <v>53</v>
      </c>
      <c r="C31" s="26"/>
      <c r="D31" s="26"/>
      <c r="E31" s="27"/>
      <c r="F31" s="24"/>
      <c r="G31" s="27"/>
      <c r="H31" s="29"/>
      <c r="I31" s="22"/>
    </row>
    <row r="32" spans="1:9" ht="12.75">
      <c r="A32" s="41">
        <v>29</v>
      </c>
      <c r="B32" s="35" t="s">
        <v>17</v>
      </c>
      <c r="C32" s="42">
        <v>2</v>
      </c>
      <c r="D32" s="42">
        <v>2</v>
      </c>
      <c r="E32" s="43">
        <f>100*D32/C32</f>
        <v>100</v>
      </c>
      <c r="F32" s="41"/>
      <c r="G32" s="43">
        <f>100*(D32+F32)/C32</f>
        <v>100</v>
      </c>
      <c r="H32" s="29"/>
      <c r="I32" s="22">
        <f>100*(D32+F32+H32)/C32</f>
        <v>100</v>
      </c>
    </row>
    <row r="33" spans="1:9" ht="12.75">
      <c r="A33" s="24">
        <v>30</v>
      </c>
      <c r="B33" s="25" t="s">
        <v>16</v>
      </c>
      <c r="C33" s="26"/>
      <c r="D33" s="26"/>
      <c r="E33" s="27"/>
      <c r="F33" s="24"/>
      <c r="G33" s="27"/>
      <c r="H33" s="29"/>
      <c r="I33" s="22"/>
    </row>
    <row r="34" spans="1:9" ht="12.75">
      <c r="A34" s="41">
        <v>31</v>
      </c>
      <c r="B34" s="35" t="s">
        <v>18</v>
      </c>
      <c r="C34" s="42">
        <v>1</v>
      </c>
      <c r="D34" s="42">
        <v>1</v>
      </c>
      <c r="E34" s="43">
        <f>100*D34/C34</f>
        <v>100</v>
      </c>
      <c r="F34" s="41"/>
      <c r="G34" s="43">
        <f>100*(D34+F34)/C34</f>
        <v>100</v>
      </c>
      <c r="H34" s="29"/>
      <c r="I34" s="22">
        <f>100*(D34+F34+H34)/C34</f>
        <v>100</v>
      </c>
    </row>
    <row r="35" spans="1:9" ht="12.75">
      <c r="A35" s="41">
        <v>32</v>
      </c>
      <c r="B35" s="35" t="s">
        <v>19</v>
      </c>
      <c r="C35" s="42">
        <v>1</v>
      </c>
      <c r="D35" s="42">
        <v>1</v>
      </c>
      <c r="E35" s="43">
        <f>100*D35/C35</f>
        <v>100</v>
      </c>
      <c r="F35" s="41"/>
      <c r="G35" s="43">
        <f>100*(D35+F35)/C35</f>
        <v>100</v>
      </c>
      <c r="H35" s="29"/>
      <c r="I35" s="22">
        <f>100*(D35+F35+H35)/C35</f>
        <v>100</v>
      </c>
    </row>
    <row r="36" spans="1:9" ht="12.75">
      <c r="A36" s="24">
        <v>33</v>
      </c>
      <c r="B36" s="25" t="s">
        <v>20</v>
      </c>
      <c r="C36" s="26"/>
      <c r="D36" s="26"/>
      <c r="E36" s="27"/>
      <c r="F36" s="24"/>
      <c r="G36" s="27"/>
      <c r="H36" s="29"/>
      <c r="I36" s="22"/>
    </row>
    <row r="37" spans="1:9" ht="12.75">
      <c r="A37" s="24">
        <v>34</v>
      </c>
      <c r="B37" s="25" t="s">
        <v>21</v>
      </c>
      <c r="C37" s="26"/>
      <c r="D37" s="26"/>
      <c r="E37" s="27"/>
      <c r="F37" s="24"/>
      <c r="G37" s="27"/>
      <c r="H37" s="29"/>
      <c r="I37" s="22"/>
    </row>
    <row r="38" spans="1:9" ht="12.75">
      <c r="A38" s="24">
        <v>35</v>
      </c>
      <c r="B38" s="25" t="s">
        <v>37</v>
      </c>
      <c r="C38" s="26"/>
      <c r="D38" s="26"/>
      <c r="E38" s="27"/>
      <c r="F38" s="24"/>
      <c r="G38" s="27"/>
      <c r="H38" s="29"/>
      <c r="I38" s="22"/>
    </row>
    <row r="39" spans="1:11" ht="12.75">
      <c r="A39" s="24">
        <v>36</v>
      </c>
      <c r="B39" s="25" t="s">
        <v>57</v>
      </c>
      <c r="C39" s="26"/>
      <c r="D39" s="26"/>
      <c r="E39" s="27"/>
      <c r="F39" s="24"/>
      <c r="G39" s="27"/>
      <c r="H39" s="20"/>
      <c r="I39" s="22"/>
      <c r="K39" t="s">
        <v>28</v>
      </c>
    </row>
    <row r="40" spans="1:9" ht="12.75">
      <c r="A40" s="3"/>
      <c r="B40" s="2"/>
      <c r="C40" s="3">
        <f>SUM(C4:C39)</f>
        <v>13</v>
      </c>
      <c r="D40" s="3">
        <f>SUM(D4:D39)</f>
        <v>12</v>
      </c>
      <c r="E40" s="7">
        <f>100*D40/C40</f>
        <v>92.3076923076923</v>
      </c>
      <c r="F40" s="5">
        <f>SUM(F4:F39)</f>
        <v>0</v>
      </c>
      <c r="G40" s="8">
        <f>100*(D40+F40)/C40</f>
        <v>92.3076923076923</v>
      </c>
      <c r="H40" s="17">
        <f>SUM(H4:H39)</f>
        <v>0</v>
      </c>
      <c r="I40" s="19">
        <f>100*(D40+F40+H40)/C40</f>
        <v>92.3076923076923</v>
      </c>
    </row>
  </sheetData>
  <sheetProtection/>
  <mergeCells count="4">
    <mergeCell ref="A2:A3"/>
    <mergeCell ref="B2:B3"/>
    <mergeCell ref="C2:G2"/>
    <mergeCell ref="A1:G1"/>
  </mergeCells>
  <printOptions/>
  <pageMargins left="0.4330708661417323" right="0.3543307086614173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L5" sqref="L5:L6"/>
    </sheetView>
  </sheetViews>
  <sheetFormatPr defaultColWidth="9.00390625" defaultRowHeight="12.75"/>
  <cols>
    <col min="1" max="1" width="7.125" style="0" customWidth="1"/>
    <col min="2" max="2" width="33.375" style="0" customWidth="1"/>
    <col min="3" max="3" width="9.375" style="0" customWidth="1"/>
    <col min="4" max="4" width="7.125" style="0" customWidth="1"/>
    <col min="5" max="5" width="11.00390625" style="0" customWidth="1"/>
    <col min="6" max="6" width="10.375" style="0" customWidth="1"/>
    <col min="7" max="9" width="11.00390625" style="0" customWidth="1"/>
  </cols>
  <sheetData>
    <row r="1" spans="1:7" ht="15">
      <c r="A1" s="61" t="s">
        <v>69</v>
      </c>
      <c r="B1" s="61"/>
      <c r="C1" s="61"/>
      <c r="D1" s="61"/>
      <c r="E1" s="61"/>
      <c r="F1" s="61"/>
      <c r="G1" s="61"/>
    </row>
    <row r="2" spans="1:9" ht="12.75" customHeight="1">
      <c r="A2" s="55" t="s">
        <v>22</v>
      </c>
      <c r="B2" s="57" t="s">
        <v>23</v>
      </c>
      <c r="C2" s="59" t="s">
        <v>26</v>
      </c>
      <c r="D2" s="60"/>
      <c r="E2" s="60"/>
      <c r="F2" s="60"/>
      <c r="G2" s="60"/>
      <c r="H2" s="13"/>
      <c r="I2" s="14"/>
    </row>
    <row r="3" spans="1:9" ht="38.25" customHeight="1">
      <c r="A3" s="56"/>
      <c r="B3" s="58"/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12" t="s">
        <v>49</v>
      </c>
      <c r="I3" s="10" t="s">
        <v>50</v>
      </c>
    </row>
    <row r="4" spans="1:9" ht="12.75">
      <c r="A4" s="41">
        <v>1</v>
      </c>
      <c r="B4" s="35" t="s">
        <v>0</v>
      </c>
      <c r="C4" s="42">
        <f>'Методичні Вказівки'!C4+Конспекти!C4+'Навчальні посібники'!C4+Монографии!C4+Підручник!C4</f>
        <v>12</v>
      </c>
      <c r="D4" s="42">
        <f>'Методичні Вказівки'!D4+Конспекти!D4+'Навчальні посібники'!D4+Монографии!D4+Підручник!D4</f>
        <v>11</v>
      </c>
      <c r="E4" s="43">
        <f aca="true" t="shared" si="0" ref="E4:E40">100*D4/C4</f>
        <v>91.66666666666667</v>
      </c>
      <c r="F4" s="44">
        <f>'Методичні Вказівки'!F4+Конспекти!F4+'Навчальні посібники'!F4+Монографии!F4+Підручник!F4</f>
        <v>1</v>
      </c>
      <c r="G4" s="43">
        <f aca="true" t="shared" si="1" ref="G4:G40">100*(D4+F4)/C4</f>
        <v>100</v>
      </c>
      <c r="H4" s="29">
        <f>'Методичні Вказівки'!H4+Конспекти!H4+'Навчальні посібники'!H4+Монографии!H4+Підручник!H4</f>
        <v>0</v>
      </c>
      <c r="I4" s="18">
        <f>100*(D4+F4+H4)/C4</f>
        <v>100</v>
      </c>
    </row>
    <row r="5" spans="1:9" ht="12.75">
      <c r="A5" s="41">
        <v>2</v>
      </c>
      <c r="B5" s="35" t="s">
        <v>25</v>
      </c>
      <c r="C5" s="42">
        <f>'Методичні Вказівки'!C5+Конспекти!C5+'Навчальні посібники'!C5+Монографии!C5+Підручник!C5</f>
        <v>3</v>
      </c>
      <c r="D5" s="42">
        <f>'Методичні Вказівки'!D5+Конспекти!D5+'Навчальні посібники'!D5+Монографии!D5+Підручник!D5</f>
        <v>3</v>
      </c>
      <c r="E5" s="43">
        <f t="shared" si="0"/>
        <v>100</v>
      </c>
      <c r="F5" s="44">
        <f>'Методичні Вказівки'!F5+Конспекти!F5+'Навчальні посібники'!F5+Монографии!F5+Підручник!F5</f>
        <v>0</v>
      </c>
      <c r="G5" s="43">
        <f t="shared" si="1"/>
        <v>100</v>
      </c>
      <c r="H5" s="29">
        <f>'Методичні Вказівки'!H5+Конспекти!H5+'Навчальні посібники'!H5+Монографии!H5+Підручник!H5</f>
        <v>0</v>
      </c>
      <c r="I5" s="18">
        <f aca="true" t="shared" si="2" ref="I5:I40">100*(D5+F5+H5)/C5</f>
        <v>100</v>
      </c>
    </row>
    <row r="6" spans="1:9" ht="12.75">
      <c r="A6" s="41">
        <v>6</v>
      </c>
      <c r="B6" s="35" t="s">
        <v>1</v>
      </c>
      <c r="C6" s="42">
        <f>'Методичні Вказівки'!C9+Конспекти!C9+'Навчальні посібники'!C9+Монографии!C9+Підручник!C9</f>
        <v>6</v>
      </c>
      <c r="D6" s="42">
        <f>'Методичні Вказівки'!D9+Конспекти!D9+'Навчальні посібники'!D9+Монографии!D9+Підручник!D9</f>
        <v>6</v>
      </c>
      <c r="E6" s="43">
        <f>100*D6/C6</f>
        <v>100</v>
      </c>
      <c r="F6" s="44">
        <f>'Методичні Вказівки'!F9+Конспекти!F9+'Навчальні посібники'!F9+Монографии!F9+Підручник!F9</f>
        <v>0</v>
      </c>
      <c r="G6" s="43">
        <f>100*(D6+F6)/C6</f>
        <v>100</v>
      </c>
      <c r="H6" s="29">
        <f>'Методичні Вказівки'!H9+Конспекти!H9+'Навчальні посібники'!H9+Монографии!H9+Підручник!H9</f>
        <v>0</v>
      </c>
      <c r="I6" s="18">
        <f>100*(D6+F6+H6)/C6</f>
        <v>100</v>
      </c>
    </row>
    <row r="7" spans="1:9" ht="12.75">
      <c r="A7" s="24">
        <v>7</v>
      </c>
      <c r="B7" s="39" t="s">
        <v>63</v>
      </c>
      <c r="C7" s="26">
        <f>'Методичні Вказівки'!C10+Конспекти!C10+'Навчальні посібники'!C10+Монографии!C10+Підручник!C10</f>
        <v>13</v>
      </c>
      <c r="D7" s="26">
        <f>'Методичні Вказівки'!D10+Конспекти!D10+'Навчальні посібники'!D10+Монографии!D10+Підручник!D10</f>
        <v>12</v>
      </c>
      <c r="E7" s="27">
        <f>100*D7/C7</f>
        <v>92.3076923076923</v>
      </c>
      <c r="F7" s="31">
        <f>'Методичні Вказівки'!F10+Конспекти!F10+'Навчальні посібники'!F10+Монографии!F10+Підручник!F10</f>
        <v>0</v>
      </c>
      <c r="G7" s="27">
        <f>100*(D7+F7)/C7</f>
        <v>92.3076923076923</v>
      </c>
      <c r="H7" s="29">
        <f>'Методичні Вказівки'!H10+Конспекти!H10+'Навчальні посібники'!H10+Монографии!H10+Підручник!H10</f>
        <v>0</v>
      </c>
      <c r="I7" s="18">
        <f>100*(D7+F7+H7)/C7</f>
        <v>92.3076923076923</v>
      </c>
    </row>
    <row r="8" spans="1:9" ht="12.75">
      <c r="A8" s="41">
        <v>3</v>
      </c>
      <c r="B8" s="35" t="s">
        <v>40</v>
      </c>
      <c r="C8" s="42">
        <f>'Методичні Вказівки'!C6+Конспекти!C6+'Навчальні посібники'!C6+Монографии!C6+Підручник!C6</f>
        <v>7</v>
      </c>
      <c r="D8" s="42">
        <f>'Методичні Вказівки'!D6+Конспекти!D6+'Навчальні посібники'!D6+Монографии!D6+Підручник!D6</f>
        <v>7</v>
      </c>
      <c r="E8" s="43">
        <f t="shared" si="0"/>
        <v>100</v>
      </c>
      <c r="F8" s="44">
        <f>'Методичні Вказівки'!F6+Конспекти!F6+'Навчальні посібники'!F6+Монографии!F6+Підручник!F6</f>
        <v>0</v>
      </c>
      <c r="G8" s="43">
        <f t="shared" si="1"/>
        <v>100</v>
      </c>
      <c r="H8" s="29">
        <f>'Методичні Вказівки'!H6+Конспекти!H6+'Навчальні посібники'!H6+Монографии!H6+Підручник!H6</f>
        <v>0</v>
      </c>
      <c r="I8" s="18">
        <f t="shared" si="2"/>
        <v>100</v>
      </c>
    </row>
    <row r="9" spans="1:9" ht="12.75">
      <c r="A9" s="41">
        <v>4</v>
      </c>
      <c r="B9" s="35" t="s">
        <v>41</v>
      </c>
      <c r="C9" s="42">
        <f>'Методичні Вказівки'!C7+Конспекти!C7+'Навчальні посібники'!C7+Монографии!C7+Підручник!C7</f>
        <v>10</v>
      </c>
      <c r="D9" s="42">
        <f>'Методичні Вказівки'!D7+Конспекти!D7+'Навчальні посібники'!D7+Монографии!D7+Підручник!D7</f>
        <v>10</v>
      </c>
      <c r="E9" s="43">
        <f t="shared" si="0"/>
        <v>100</v>
      </c>
      <c r="F9" s="44">
        <f>'Методичні Вказівки'!F7+Конспекти!F7+'Навчальні посібники'!F7+Монографии!F7+Підручник!F7</f>
        <v>0</v>
      </c>
      <c r="G9" s="43">
        <f t="shared" si="1"/>
        <v>100</v>
      </c>
      <c r="H9" s="29">
        <f>'Методичні Вказівки'!H7+Конспекти!H7+'Навчальні посібники'!H7+Монографии!H7+Підручник!H7</f>
        <v>0</v>
      </c>
      <c r="I9" s="18">
        <f t="shared" si="2"/>
        <v>100</v>
      </c>
    </row>
    <row r="10" spans="1:9" ht="12.75">
      <c r="A10" s="24">
        <v>5</v>
      </c>
      <c r="B10" s="25" t="s">
        <v>42</v>
      </c>
      <c r="C10" s="26">
        <f>'Методичні Вказівки'!C8+Конспекти!C8+'Навчальні посібники'!C8+Монографии!C8+Підручник!C8</f>
        <v>9</v>
      </c>
      <c r="D10" s="26">
        <f>'Методичні Вказівки'!D8+Конспекти!D8+'Навчальні посібники'!D8+Монографии!D8+Підручник!D8</f>
        <v>7</v>
      </c>
      <c r="E10" s="27">
        <f t="shared" si="0"/>
        <v>77.77777777777777</v>
      </c>
      <c r="F10" s="31">
        <f>'Методичні Вказівки'!F8+Конспекти!F8+'Навчальні посібники'!F8+Монографии!F8+Підручник!F8</f>
        <v>0</v>
      </c>
      <c r="G10" s="27">
        <f t="shared" si="1"/>
        <v>77.77777777777777</v>
      </c>
      <c r="H10" s="29">
        <f>'Методичні Вказівки'!H8+Конспекти!H8+'Навчальні посібники'!H8+Монографии!H8+Підручник!H8</f>
        <v>0</v>
      </c>
      <c r="I10" s="18">
        <f t="shared" si="2"/>
        <v>77.77777777777777</v>
      </c>
    </row>
    <row r="11" spans="1:9" ht="12.75">
      <c r="A11" s="41">
        <v>8</v>
      </c>
      <c r="B11" s="35" t="s">
        <v>56</v>
      </c>
      <c r="C11" s="42">
        <f>'Методичні Вказівки'!C11+Конспекти!C11+'Навчальні посібники'!C11+Монографии!C11+Підручник!C11</f>
        <v>13</v>
      </c>
      <c r="D11" s="42">
        <f>'Методичні Вказівки'!D11+Конспекти!D11+'Навчальні посібники'!D11+Монографии!D11+Підручник!D11</f>
        <v>13</v>
      </c>
      <c r="E11" s="43">
        <f>100*D11/C11</f>
        <v>100</v>
      </c>
      <c r="F11" s="44">
        <f>'Методичні Вказівки'!F11+Конспекти!F11+'Навчальні посібники'!F11+Монографии!F11+Підручник!F11</f>
        <v>0</v>
      </c>
      <c r="G11" s="43">
        <f>100*(D11+F11)/C11</f>
        <v>100</v>
      </c>
      <c r="H11" s="29">
        <f>'Методичні Вказівки'!H11+Конспекти!H11+'Навчальні посібники'!H11+Монографии!H11+Підручник!H11</f>
        <v>0</v>
      </c>
      <c r="I11" s="18">
        <f>100*(D11+F11+H11)/C11</f>
        <v>100</v>
      </c>
    </row>
    <row r="12" spans="1:9" ht="12.75">
      <c r="A12" s="24">
        <v>9</v>
      </c>
      <c r="B12" s="39" t="s">
        <v>58</v>
      </c>
      <c r="C12" s="26">
        <f>'Методичні Вказівки'!C12+Конспекти!C12+'Навчальні посібники'!C12+Монографии!C12+Підручник!C12</f>
        <v>43</v>
      </c>
      <c r="D12" s="26">
        <f>'Методичні Вказівки'!D12+Конспекти!D12+'Навчальні посібники'!D12+Монографии!D12+Підручник!D12</f>
        <v>37</v>
      </c>
      <c r="E12" s="27">
        <f t="shared" si="0"/>
        <v>86.04651162790698</v>
      </c>
      <c r="F12" s="31">
        <f>'Методичні Вказівки'!F12+Конспекти!F12+'Навчальні посібники'!F12+Монографии!F12+Підручник!F12</f>
        <v>2</v>
      </c>
      <c r="G12" s="27">
        <f t="shared" si="1"/>
        <v>90.69767441860465</v>
      </c>
      <c r="H12" s="29">
        <f>'Методичні Вказівки'!H12+Конспекти!H12+'Навчальні посібники'!H12+Монографии!H12+Підручник!H12</f>
        <v>0</v>
      </c>
      <c r="I12" s="22">
        <f t="shared" si="2"/>
        <v>90.69767441860465</v>
      </c>
    </row>
    <row r="13" spans="1:9" ht="12.75">
      <c r="A13" s="24">
        <v>10</v>
      </c>
      <c r="B13" s="25" t="s">
        <v>2</v>
      </c>
      <c r="C13" s="26">
        <f>'Методичні Вказівки'!C13+Конспекти!C13+'Навчальні посібники'!C13+Монографии!C13+Підручник!C13</f>
        <v>36</v>
      </c>
      <c r="D13" s="26">
        <f>'Методичні Вказівки'!D13+Конспекти!D13+'Навчальні посібники'!D13+Монографии!D13+Підручник!D13</f>
        <v>33</v>
      </c>
      <c r="E13" s="27">
        <f t="shared" si="0"/>
        <v>91.66666666666667</v>
      </c>
      <c r="F13" s="31">
        <f>'Методичні Вказівки'!F13+Конспекти!F13+'Навчальні посібники'!F13+Монографии!F13+Підручник!F13</f>
        <v>1</v>
      </c>
      <c r="G13" s="27">
        <f t="shared" si="1"/>
        <v>94.44444444444444</v>
      </c>
      <c r="H13" s="29">
        <f>'Методичні Вказівки'!H13+Конспекти!H13+'Навчальні посібники'!H13+Монографии!H13+Підручник!H13</f>
        <v>0</v>
      </c>
      <c r="I13" s="18">
        <f t="shared" si="2"/>
        <v>94.44444444444444</v>
      </c>
    </row>
    <row r="14" spans="1:9" ht="12.75">
      <c r="A14" s="41">
        <v>11</v>
      </c>
      <c r="B14" s="53" t="s">
        <v>3</v>
      </c>
      <c r="C14" s="42">
        <f>'Методичні Вказівки'!C14+Конспекти!C14+'Навчальні посібники'!C14+Монографии!C14+Підручник!C14</f>
        <v>10</v>
      </c>
      <c r="D14" s="42">
        <f>'Методичні Вказівки'!D14+Конспекти!D14+'Навчальні посібники'!D14+Монографии!D14+Підручник!D14</f>
        <v>10</v>
      </c>
      <c r="E14" s="54">
        <f t="shared" si="0"/>
        <v>100</v>
      </c>
      <c r="F14" s="44">
        <f>'Методичні Вказівки'!F14+Конспекти!F14+'Навчальні посібники'!F14+Монографии!F14+Підручник!F14</f>
        <v>0</v>
      </c>
      <c r="G14" s="54">
        <f t="shared" si="1"/>
        <v>100</v>
      </c>
      <c r="H14" s="29">
        <f>'Методичні Вказівки'!H14+Конспекти!H14+'Навчальні посібники'!H14+Монографии!H14+Підручник!H14</f>
        <v>0</v>
      </c>
      <c r="I14" s="18">
        <f t="shared" si="2"/>
        <v>100</v>
      </c>
    </row>
    <row r="15" spans="1:9" ht="12.75">
      <c r="A15" s="41">
        <v>12</v>
      </c>
      <c r="B15" s="35" t="s">
        <v>4</v>
      </c>
      <c r="C15" s="42">
        <f>'Методичні Вказівки'!C15+Конспекти!C15+'Навчальні посібники'!C15+Монографии!C15+Підручник!C15</f>
        <v>5</v>
      </c>
      <c r="D15" s="42">
        <f>'Методичні Вказівки'!D15+Конспекти!D15+'Навчальні посібники'!D15+Монографии!D15+Підручник!D15</f>
        <v>5</v>
      </c>
      <c r="E15" s="43">
        <f t="shared" si="0"/>
        <v>100</v>
      </c>
      <c r="F15" s="44">
        <f>'Методичні Вказівки'!F15+Конспекти!F15+'Навчальні посібники'!F15+Монографии!F15+Підручник!F15</f>
        <v>0</v>
      </c>
      <c r="G15" s="43">
        <f t="shared" si="1"/>
        <v>100</v>
      </c>
      <c r="H15" s="29">
        <f>'Методичні Вказівки'!H15+Конспекти!H15+'Навчальні посібники'!H15+Монографии!H15+Підручник!H15</f>
        <v>0</v>
      </c>
      <c r="I15" s="18">
        <f t="shared" si="2"/>
        <v>100</v>
      </c>
    </row>
    <row r="16" spans="1:9" ht="12.75">
      <c r="A16" s="41">
        <v>13</v>
      </c>
      <c r="B16" s="35" t="s">
        <v>5</v>
      </c>
      <c r="C16" s="42">
        <f>'Методичні Вказівки'!C16+Конспекти!C16+'Навчальні посібники'!C16+Монографии!C16+Підручник!C16</f>
        <v>6</v>
      </c>
      <c r="D16" s="42">
        <f>'Методичні Вказівки'!D16+Конспекти!D16+'Навчальні посібники'!D16+Монографии!D16+Підручник!D16</f>
        <v>6</v>
      </c>
      <c r="E16" s="43">
        <f t="shared" si="0"/>
        <v>100</v>
      </c>
      <c r="F16" s="44">
        <f>'Методичні Вказівки'!F16+Конспекти!F16+'Навчальні посібники'!F16+Монографии!F16+Підручник!F16</f>
        <v>0</v>
      </c>
      <c r="G16" s="43">
        <f t="shared" si="1"/>
        <v>100</v>
      </c>
      <c r="H16" s="29">
        <f>'Методичні Вказівки'!H16+Конспекти!H16+'Навчальні посібники'!H16+Монографии!H16+Підручник!H16</f>
        <v>0</v>
      </c>
      <c r="I16" s="18">
        <f t="shared" si="2"/>
        <v>100</v>
      </c>
    </row>
    <row r="17" spans="1:9" ht="12.75">
      <c r="A17" s="41">
        <v>14</v>
      </c>
      <c r="B17" s="35" t="s">
        <v>6</v>
      </c>
      <c r="C17" s="42">
        <f>'Методичні Вказівки'!C17+Конспекти!C17+'Навчальні посібники'!C17+Монографии!C17+Підручник!C17</f>
        <v>9</v>
      </c>
      <c r="D17" s="42">
        <f>'Методичні Вказівки'!D17+Конспекти!D17+'Навчальні посібники'!D17+Монографии!D17+Підручник!D17</f>
        <v>9</v>
      </c>
      <c r="E17" s="43">
        <f t="shared" si="0"/>
        <v>100</v>
      </c>
      <c r="F17" s="44">
        <f>'Методичні Вказівки'!F17+Конспекти!F17+'Навчальні посібники'!F17+Монографии!F17+Підручник!F17</f>
        <v>0</v>
      </c>
      <c r="G17" s="43">
        <f t="shared" si="1"/>
        <v>100</v>
      </c>
      <c r="H17" s="29">
        <f>'Методичні Вказівки'!H17+Конспекти!H17+'Навчальні посібники'!H17+Монографии!H17+Підручник!H17</f>
        <v>0</v>
      </c>
      <c r="I17" s="18">
        <f t="shared" si="2"/>
        <v>100</v>
      </c>
    </row>
    <row r="18" spans="1:9" ht="12.75">
      <c r="A18" s="41">
        <v>15</v>
      </c>
      <c r="B18" s="35" t="s">
        <v>7</v>
      </c>
      <c r="C18" s="42">
        <f>'Методичні Вказівки'!C18+Конспекти!C18+'Навчальні посібники'!C18+Монографии!C18+Підручник!C18</f>
        <v>4</v>
      </c>
      <c r="D18" s="42">
        <f>'Методичні Вказівки'!D18+Конспекти!D18+'Навчальні посібники'!D18+Монографии!D18+Підручник!D18</f>
        <v>4</v>
      </c>
      <c r="E18" s="43">
        <f t="shared" si="0"/>
        <v>100</v>
      </c>
      <c r="F18" s="44">
        <f>'Методичні Вказівки'!F18+Конспекти!F18+'Навчальні посібники'!F18+Монографии!F18+Підручник!F18</f>
        <v>0</v>
      </c>
      <c r="G18" s="43">
        <f t="shared" si="1"/>
        <v>100</v>
      </c>
      <c r="H18" s="29">
        <f>'Методичні Вказівки'!H18+Конспекти!H18+'Навчальні посібники'!H18+Монографии!H18+Підручник!H18</f>
        <v>0</v>
      </c>
      <c r="I18" s="22">
        <f t="shared" si="2"/>
        <v>100</v>
      </c>
    </row>
    <row r="19" spans="1:9" ht="12.75">
      <c r="A19" s="24">
        <v>16</v>
      </c>
      <c r="B19" s="25" t="s">
        <v>38</v>
      </c>
      <c r="C19" s="26">
        <f>'Методичні Вказівки'!C19+Конспекти!C19+'Навчальні посібники'!C19+Монографии!C19+Підручник!C19</f>
        <v>5</v>
      </c>
      <c r="D19" s="26">
        <f>'Методичні Вказівки'!D19+Конспекти!D19+'Навчальні посібники'!D19+Монографии!D19+Підручник!D19</f>
        <v>4</v>
      </c>
      <c r="E19" s="27">
        <f t="shared" si="0"/>
        <v>80</v>
      </c>
      <c r="F19" s="31">
        <f>'Методичні Вказівки'!F19+Конспекти!F19+'Навчальні посібники'!F19+Монографии!F19+Підручник!F19</f>
        <v>0</v>
      </c>
      <c r="G19" s="27">
        <f t="shared" si="1"/>
        <v>80</v>
      </c>
      <c r="H19" s="29">
        <f>'Методичні Вказівки'!H19+Конспекти!H19+'Навчальні посібники'!H19+Монографии!H19+Підручник!H19</f>
        <v>0</v>
      </c>
      <c r="I19" s="18">
        <f t="shared" si="2"/>
        <v>80</v>
      </c>
    </row>
    <row r="20" spans="1:9" ht="12.75">
      <c r="A20" s="41">
        <v>17</v>
      </c>
      <c r="B20" s="35" t="s">
        <v>39</v>
      </c>
      <c r="C20" s="42">
        <f>'Методичні Вказівки'!C20+Конспекти!C20+'Навчальні посібники'!C20+Монографии!C20+Підручник!C20</f>
        <v>29</v>
      </c>
      <c r="D20" s="42">
        <f>'Методичні Вказівки'!D20+Конспекти!D20+'Навчальні посібники'!D20+Монографии!D20+Підручник!D20</f>
        <v>23</v>
      </c>
      <c r="E20" s="43">
        <f>100*D20/C20</f>
        <v>79.3103448275862</v>
      </c>
      <c r="F20" s="44">
        <f>'Методичні Вказівки'!F20+Конспекти!F20+'Навчальні посібники'!F20+Монографии!F20+Підручник!F20</f>
        <v>6</v>
      </c>
      <c r="G20" s="43">
        <f>100*(D20+F20)/C20</f>
        <v>100</v>
      </c>
      <c r="H20" s="29">
        <f>'Методичні Вказівки'!H20+Конспекти!H20+'Навчальні посібники'!H20+Монографии!H20+Підручник!H20</f>
        <v>0</v>
      </c>
      <c r="I20" s="18">
        <f>100*(D20+F20+H20)/C20</f>
        <v>100</v>
      </c>
    </row>
    <row r="21" spans="1:9" ht="12.75">
      <c r="A21" s="41">
        <v>18</v>
      </c>
      <c r="B21" s="35" t="s">
        <v>8</v>
      </c>
      <c r="C21" s="42">
        <f>'Методичні Вказівки'!C21+Конспекти!C21+'Навчальні посібники'!C21+Монографии!C21+Підручник!C21</f>
        <v>4</v>
      </c>
      <c r="D21" s="42">
        <f>'Методичні Вказівки'!D21+Конспекти!D21+'Навчальні посібники'!D21+Монографии!D21+Підручник!D21</f>
        <v>4</v>
      </c>
      <c r="E21" s="43">
        <f t="shared" si="0"/>
        <v>100</v>
      </c>
      <c r="F21" s="44">
        <f>'Методичні Вказівки'!F21+Конспекти!F21+'Навчальні посібники'!F21+Монографии!F21+Підручник!F21</f>
        <v>0</v>
      </c>
      <c r="G21" s="43">
        <f t="shared" si="1"/>
        <v>100</v>
      </c>
      <c r="H21" s="29">
        <f>'Методичні Вказівки'!H21+Конспекти!H21+'Навчальні посібники'!H21+Монографии!H21+Підручник!H21</f>
        <v>0</v>
      </c>
      <c r="I21" s="18">
        <f t="shared" si="2"/>
        <v>100</v>
      </c>
    </row>
    <row r="22" spans="1:9" ht="12.75">
      <c r="A22" s="41">
        <v>19</v>
      </c>
      <c r="B22" s="35" t="s">
        <v>9</v>
      </c>
      <c r="C22" s="42">
        <f>'Методичні Вказівки'!C22+Конспекти!C22+'Навчальні посібники'!C22+Монографии!C22+Підручник!C22</f>
        <v>19</v>
      </c>
      <c r="D22" s="42">
        <f>'Методичні Вказівки'!D22+Конспекти!D22+'Навчальні посібники'!D22+Монографии!D22+Підручник!D22</f>
        <v>19</v>
      </c>
      <c r="E22" s="43">
        <f t="shared" si="0"/>
        <v>100</v>
      </c>
      <c r="F22" s="44">
        <f>'Методичні Вказівки'!F22+Конспекти!F22+'Навчальні посібники'!F22+Монографии!F22+Підручник!F22</f>
        <v>0</v>
      </c>
      <c r="G22" s="43">
        <f t="shared" si="1"/>
        <v>100</v>
      </c>
      <c r="H22" s="29">
        <f>'Методичні Вказівки'!H22+Конспекти!H22+'Навчальні посібники'!H22+Монографии!H22+Підручник!H22</f>
        <v>0</v>
      </c>
      <c r="I22" s="18">
        <f t="shared" si="2"/>
        <v>100</v>
      </c>
    </row>
    <row r="23" spans="1:9" ht="12.75">
      <c r="A23" s="24">
        <v>20</v>
      </c>
      <c r="B23" s="25" t="s">
        <v>10</v>
      </c>
      <c r="C23" s="26">
        <f>'Методичні Вказівки'!C23+Конспекти!C23+'Навчальні посібники'!C23+Монографии!C23+Підручник!C23</f>
        <v>9</v>
      </c>
      <c r="D23" s="26">
        <f>'Методичні Вказівки'!D23+Конспекти!D23+'Навчальні посібники'!D23+Монографии!D23+Підручник!D23</f>
        <v>5</v>
      </c>
      <c r="E23" s="27">
        <f t="shared" si="0"/>
        <v>55.55555555555556</v>
      </c>
      <c r="F23" s="31">
        <f>'Методичні Вказівки'!F23+Конспекти!F23+'Навчальні посібники'!F23+Монографии!F23+Підручник!F23</f>
        <v>2</v>
      </c>
      <c r="G23" s="27">
        <f t="shared" si="1"/>
        <v>77.77777777777777</v>
      </c>
      <c r="H23" s="29">
        <f>'Методичні Вказівки'!H23+Конспекти!H23+'Навчальні посібники'!H23+Монографии!H23+Підручник!H23</f>
        <v>2</v>
      </c>
      <c r="I23" s="18">
        <f t="shared" si="2"/>
        <v>100</v>
      </c>
    </row>
    <row r="24" spans="1:9" ht="12.75">
      <c r="A24" s="41">
        <v>21</v>
      </c>
      <c r="B24" s="35" t="s">
        <v>11</v>
      </c>
      <c r="C24" s="42">
        <f>'Методичні Вказівки'!C24+Конспекти!C24+'Навчальні посібники'!C24+Монографии!C24+Підручник!C24</f>
        <v>11</v>
      </c>
      <c r="D24" s="42">
        <f>'Методичні Вказівки'!D24+Конспекти!D24+'Навчальні посібники'!D24+Монографии!D24+Підручник!D24</f>
        <v>11</v>
      </c>
      <c r="E24" s="43">
        <f t="shared" si="0"/>
        <v>100</v>
      </c>
      <c r="F24" s="44">
        <f>'Методичні Вказівки'!F24+Конспекти!F24+'Навчальні посібники'!F24+Монографии!F24+Підручник!F24</f>
        <v>0</v>
      </c>
      <c r="G24" s="43">
        <f t="shared" si="1"/>
        <v>100</v>
      </c>
      <c r="H24" s="29">
        <f>'Методичні Вказівки'!H24+Конспекти!H24+'Навчальні посібники'!H24+Монографии!H24+Підручник!H24</f>
        <v>0</v>
      </c>
      <c r="I24" s="22">
        <f t="shared" si="2"/>
        <v>100</v>
      </c>
    </row>
    <row r="25" spans="1:9" ht="12.75">
      <c r="A25" s="41">
        <v>22</v>
      </c>
      <c r="B25" s="35" t="s">
        <v>12</v>
      </c>
      <c r="C25" s="42">
        <f>'Методичні Вказівки'!C25+Конспекти!C25+'Навчальні посібники'!C25+Монографии!C25+Підручник!C25</f>
        <v>12</v>
      </c>
      <c r="D25" s="42">
        <f>'Методичні Вказівки'!D25+Конспекти!D25+'Навчальні посібники'!D25+Монографии!D25+Підручник!D25</f>
        <v>12</v>
      </c>
      <c r="E25" s="43">
        <f t="shared" si="0"/>
        <v>100</v>
      </c>
      <c r="F25" s="44">
        <f>'Методичні Вказівки'!F25+Конспекти!F25+'Навчальні посібники'!F25+Монографии!F25+Підручник!F25</f>
        <v>0</v>
      </c>
      <c r="G25" s="43">
        <f t="shared" si="1"/>
        <v>100</v>
      </c>
      <c r="H25" s="29">
        <f>'Методичні Вказівки'!H25+Конспекти!H25+'Навчальні посібники'!H25+Монографии!H25+Підручник!H25</f>
        <v>0</v>
      </c>
      <c r="I25" s="18">
        <f t="shared" si="2"/>
        <v>100</v>
      </c>
    </row>
    <row r="26" spans="1:9" ht="12.75">
      <c r="A26" s="24">
        <v>23</v>
      </c>
      <c r="B26" s="25" t="s">
        <v>13</v>
      </c>
      <c r="C26" s="26">
        <f>'Методичні Вказівки'!C26+Конспекти!C26+'Навчальні посібники'!C26+Монографии!C26+Підручник!C26</f>
        <v>3</v>
      </c>
      <c r="D26" s="26">
        <f>'Методичні Вказівки'!D26+Конспекти!D26+'Навчальні посібники'!D26+Монографии!D26+Підручник!D26</f>
        <v>2</v>
      </c>
      <c r="E26" s="27">
        <f t="shared" si="0"/>
        <v>66.66666666666667</v>
      </c>
      <c r="F26" s="31">
        <f>'Методичні Вказівки'!F26+Конспекти!F26+'Навчальні посібники'!F26+Монографии!F26+Підручник!F26</f>
        <v>0</v>
      </c>
      <c r="G26" s="27">
        <f t="shared" si="1"/>
        <v>66.66666666666667</v>
      </c>
      <c r="H26" s="29">
        <f>'Методичні Вказівки'!H26+Конспекти!H26+'Навчальні посібники'!H26+Монографии!H26+Підручник!H26</f>
        <v>0</v>
      </c>
      <c r="I26" s="18">
        <f t="shared" si="2"/>
        <v>66.66666666666667</v>
      </c>
    </row>
    <row r="27" spans="1:9" ht="12.75">
      <c r="A27" s="24">
        <v>24</v>
      </c>
      <c r="B27" s="25" t="s">
        <v>43</v>
      </c>
      <c r="C27" s="26">
        <f>'Методичні Вказівки'!C27+Конспекти!C27+'Навчальні посібники'!C27+Монографии!C27+Підручник!C27</f>
        <v>28</v>
      </c>
      <c r="D27" s="26">
        <f>'Методичні Вказівки'!D27+Конспекти!D27+'Навчальні посібники'!D27+Монографии!D27+Підручник!D27</f>
        <v>25</v>
      </c>
      <c r="E27" s="27">
        <f t="shared" si="0"/>
        <v>89.28571428571429</v>
      </c>
      <c r="F27" s="31">
        <f>'Методичні Вказівки'!F27+Конспекти!F27+'Навчальні посібники'!F27+Монографии!F27+Підручник!F27</f>
        <v>0</v>
      </c>
      <c r="G27" s="27">
        <f t="shared" si="1"/>
        <v>89.28571428571429</v>
      </c>
      <c r="H27" s="29">
        <f>'Методичні Вказівки'!H27+Конспекти!H27+'Навчальні посібники'!H27+Монографии!H27+Підручник!H27</f>
        <v>3</v>
      </c>
      <c r="I27" s="18">
        <f t="shared" si="2"/>
        <v>100</v>
      </c>
    </row>
    <row r="28" spans="1:9" ht="12.75">
      <c r="A28" s="41">
        <v>25</v>
      </c>
      <c r="B28" s="35" t="s">
        <v>14</v>
      </c>
      <c r="C28" s="42">
        <f>'Методичні Вказівки'!C28+Конспекти!C28+'Навчальні посібники'!C28+Монографии!C28+Підручник!C28</f>
        <v>9</v>
      </c>
      <c r="D28" s="42">
        <f>'Методичні Вказівки'!D28+Конспекти!D28+'Навчальні посібники'!D28+Монографии!D28+Підручник!D28</f>
        <v>9</v>
      </c>
      <c r="E28" s="43">
        <f t="shared" si="0"/>
        <v>100</v>
      </c>
      <c r="F28" s="44">
        <f>'Методичні Вказівки'!F28+Конспекти!F28+'Навчальні посібники'!F28+Монографии!F28+Підручник!F28</f>
        <v>0</v>
      </c>
      <c r="G28" s="43">
        <f t="shared" si="1"/>
        <v>100</v>
      </c>
      <c r="H28" s="29">
        <f>'Методичні Вказівки'!H28+Конспекти!H28+'Навчальні посібники'!H28+Монографии!H28+Підручник!H28</f>
        <v>0</v>
      </c>
      <c r="I28" s="18">
        <f t="shared" si="2"/>
        <v>100</v>
      </c>
    </row>
    <row r="29" spans="1:9" ht="12.75">
      <c r="A29" s="24">
        <v>26</v>
      </c>
      <c r="B29" s="25" t="s">
        <v>52</v>
      </c>
      <c r="C29" s="26">
        <f>'Методичні Вказівки'!C29+Конспекти!C29+'Навчальні посібники'!C29+Монографии!C29+Підручник!C29</f>
        <v>16</v>
      </c>
      <c r="D29" s="26">
        <f>'Методичні Вказівки'!D29+Конспекти!D29+'Навчальні посібники'!D29+Монографии!D29+Підручник!D29</f>
        <v>15</v>
      </c>
      <c r="E29" s="27">
        <f t="shared" si="0"/>
        <v>93.75</v>
      </c>
      <c r="F29" s="31">
        <f>'Методичні Вказівки'!F29+Конспекти!F29+'Навчальні посібники'!F29+Монографии!F29+Підручник!F29</f>
        <v>0</v>
      </c>
      <c r="G29" s="27">
        <f t="shared" si="1"/>
        <v>93.75</v>
      </c>
      <c r="H29" s="29">
        <f>'Методичні Вказівки'!H29+Конспекти!H29+'Навчальні посібники'!H29+Монографии!H29+Підручник!H29</f>
        <v>1</v>
      </c>
      <c r="I29" s="18">
        <f t="shared" si="2"/>
        <v>100</v>
      </c>
    </row>
    <row r="30" spans="1:9" ht="14.25" customHeight="1">
      <c r="A30" s="24">
        <v>27</v>
      </c>
      <c r="B30" s="25" t="s">
        <v>15</v>
      </c>
      <c r="C30" s="26">
        <f>'Методичні Вказівки'!C30+Конспекти!C30+'Навчальні посібники'!C30+Монографии!C30+Підручник!C30</f>
        <v>14</v>
      </c>
      <c r="D30" s="26">
        <f>'Методичні Вказівки'!D30+Конспекти!D30+'Навчальні посібники'!D30+Монографии!D30+Підручник!D30</f>
        <v>13</v>
      </c>
      <c r="E30" s="27">
        <f t="shared" si="0"/>
        <v>92.85714285714286</v>
      </c>
      <c r="F30" s="31">
        <f>'Методичні Вказівки'!F30+Конспекти!F30+'Навчальні посібники'!F30+Монографии!F30+Підручник!F30</f>
        <v>0</v>
      </c>
      <c r="G30" s="27">
        <f t="shared" si="1"/>
        <v>92.85714285714286</v>
      </c>
      <c r="H30" s="29">
        <f>'Методичні Вказівки'!H30+Конспекти!H30+'Навчальні посібники'!H30+Монографии!H30+Підручник!H30</f>
        <v>0</v>
      </c>
      <c r="I30" s="18">
        <f t="shared" si="2"/>
        <v>92.85714285714286</v>
      </c>
    </row>
    <row r="31" spans="1:9" ht="12.75">
      <c r="A31" s="41">
        <v>28</v>
      </c>
      <c r="B31" s="48" t="s">
        <v>53</v>
      </c>
      <c r="C31" s="42">
        <f>'Методичні Вказівки'!C31+Конспекти!C31+'Навчальні посібники'!C31+Монографии!C31+Підручник!C31</f>
        <v>38</v>
      </c>
      <c r="D31" s="42">
        <f>'Методичні Вказівки'!D31+Конспекти!D31+'Навчальні посібники'!D31+Монографии!D31+Підручник!D31</f>
        <v>33</v>
      </c>
      <c r="E31" s="43">
        <f t="shared" si="0"/>
        <v>86.84210526315789</v>
      </c>
      <c r="F31" s="44">
        <f>'Методичні Вказівки'!F31+Конспекти!F31+'Навчальні посібники'!F31+Монографии!F31+Підручник!F31</f>
        <v>5</v>
      </c>
      <c r="G31" s="43">
        <f t="shared" si="1"/>
        <v>100</v>
      </c>
      <c r="H31" s="29">
        <f>'Методичні Вказівки'!H31+Конспекти!H31+'Навчальні посібники'!H31+Монографии!H31+Підручник!H31</f>
        <v>0</v>
      </c>
      <c r="I31" s="18">
        <f t="shared" si="2"/>
        <v>100</v>
      </c>
    </row>
    <row r="32" spans="1:9" ht="12.75">
      <c r="A32" s="24">
        <v>29</v>
      </c>
      <c r="B32" s="25" t="s">
        <v>17</v>
      </c>
      <c r="C32" s="26">
        <f>'Методичні Вказівки'!C32+Конспекти!C32+'Навчальні посібники'!C32+Монографии!C32+Підручник!C32</f>
        <v>13</v>
      </c>
      <c r="D32" s="26">
        <f>'Методичні Вказівки'!D32+Конспекти!D32+'Навчальні посібники'!D32+Монографии!D32+Підручник!D32</f>
        <v>9</v>
      </c>
      <c r="E32" s="27">
        <f t="shared" si="0"/>
        <v>69.23076923076923</v>
      </c>
      <c r="F32" s="31">
        <f>'Методичні Вказівки'!F32+Конспекти!F32+'Навчальні посібники'!F32+Монографии!F32+Підручник!F32</f>
        <v>0</v>
      </c>
      <c r="G32" s="27">
        <f t="shared" si="1"/>
        <v>69.23076923076923</v>
      </c>
      <c r="H32" s="29">
        <f>'Методичні Вказівки'!H32+Конспекти!H32+'Навчальні посібники'!H32+Монографии!H32+Підручник!H32</f>
        <v>0</v>
      </c>
      <c r="I32" s="18">
        <f t="shared" si="2"/>
        <v>69.23076923076923</v>
      </c>
    </row>
    <row r="33" spans="1:9" ht="12.75">
      <c r="A33" s="24">
        <v>30</v>
      </c>
      <c r="B33" s="25" t="s">
        <v>16</v>
      </c>
      <c r="C33" s="26">
        <f>'Методичні Вказівки'!C33+Конспекти!C33+'Навчальні посібники'!C33+Монографии!C33+Підручник!C33</f>
        <v>16</v>
      </c>
      <c r="D33" s="26">
        <f>'Методичні Вказівки'!D33+Конспекти!D33+'Навчальні посібники'!D33+Монографии!D33+Підручник!D33</f>
        <v>11</v>
      </c>
      <c r="E33" s="27">
        <f t="shared" si="0"/>
        <v>68.75</v>
      </c>
      <c r="F33" s="31">
        <f>'Методичні Вказівки'!F33+Конспекти!F33+'Навчальні посібники'!F33+Монографии!F33+Підручник!F33</f>
        <v>3</v>
      </c>
      <c r="G33" s="27">
        <f t="shared" si="1"/>
        <v>87.5</v>
      </c>
      <c r="H33" s="29">
        <f>'Методичні Вказівки'!H33+Конспекти!H33+'Навчальні посібники'!H33+Монографии!H33+Підручник!H33</f>
        <v>1</v>
      </c>
      <c r="I33" s="18">
        <f t="shared" si="2"/>
        <v>93.75</v>
      </c>
    </row>
    <row r="34" spans="1:9" ht="12.75">
      <c r="A34" s="24">
        <v>31</v>
      </c>
      <c r="B34" s="25" t="s">
        <v>18</v>
      </c>
      <c r="C34" s="26">
        <f>'Методичні Вказівки'!C34+Конспекти!C34+'Навчальні посібники'!C34+Монографии!C34+Підручник!C34</f>
        <v>49</v>
      </c>
      <c r="D34" s="26">
        <f>'Методичні Вказівки'!D34+Конспекти!D34+'Навчальні посібники'!D34+Монографии!D34+Підручник!D34</f>
        <v>43</v>
      </c>
      <c r="E34" s="27">
        <f t="shared" si="0"/>
        <v>87.75510204081633</v>
      </c>
      <c r="F34" s="31">
        <f>'Методичні Вказівки'!F34+Конспекти!F34+'Навчальні посібники'!F34+Монографии!F34+Підручник!F34</f>
        <v>2</v>
      </c>
      <c r="G34" s="27">
        <f t="shared" si="1"/>
        <v>91.83673469387755</v>
      </c>
      <c r="H34" s="29">
        <f>'Методичні Вказівки'!H34+Конспекти!H34+'Навчальні посібники'!H34+Монографии!H34+Підручник!H34</f>
        <v>2</v>
      </c>
      <c r="I34" s="18">
        <f t="shared" si="2"/>
        <v>95.91836734693878</v>
      </c>
    </row>
    <row r="35" spans="1:9" ht="12.75">
      <c r="A35" s="41">
        <v>32</v>
      </c>
      <c r="B35" s="35" t="s">
        <v>19</v>
      </c>
      <c r="C35" s="42">
        <f>'Методичні Вказівки'!C35+Конспекти!C35+'Навчальні посібники'!C35+Монографии!C35+Підручник!C35</f>
        <v>14</v>
      </c>
      <c r="D35" s="42">
        <f>'Методичні Вказівки'!D35+Конспекти!D35+'Навчальні посібники'!D35+Монографии!D35+Підручник!D35</f>
        <v>14</v>
      </c>
      <c r="E35" s="43">
        <f t="shared" si="0"/>
        <v>100</v>
      </c>
      <c r="F35" s="44">
        <f>'Методичні Вказівки'!F35+Конспекти!F35+'Навчальні посібники'!F35+Монографии!F35+Підручник!F35</f>
        <v>0</v>
      </c>
      <c r="G35" s="43">
        <f t="shared" si="1"/>
        <v>100</v>
      </c>
      <c r="H35" s="29">
        <f>'Методичні Вказівки'!H35+Конспекти!H35+'Навчальні посібники'!H35+Монографии!H35+Підручник!H35</f>
        <v>0</v>
      </c>
      <c r="I35" s="18">
        <f t="shared" si="2"/>
        <v>100</v>
      </c>
    </row>
    <row r="36" spans="1:9" ht="12.75">
      <c r="A36" s="41">
        <v>33</v>
      </c>
      <c r="B36" s="35" t="s">
        <v>20</v>
      </c>
      <c r="C36" s="42">
        <f>'Методичні Вказівки'!C36+Конспекти!C36+'Навчальні посібники'!C36+Монографии!C36+Підручник!C36</f>
        <v>3</v>
      </c>
      <c r="D36" s="42">
        <f>'Методичні Вказівки'!D36+Конспекти!D36+'Навчальні посібники'!D36+Монографии!D36+Підручник!D36</f>
        <v>3</v>
      </c>
      <c r="E36" s="43">
        <f t="shared" si="0"/>
        <v>100</v>
      </c>
      <c r="F36" s="44">
        <f>'Методичні Вказівки'!F36+Конспекти!F36+'Навчальні посібники'!F36+Монографии!F36+Підручник!F36</f>
        <v>0</v>
      </c>
      <c r="G36" s="43">
        <f t="shared" si="1"/>
        <v>100</v>
      </c>
      <c r="H36" s="29">
        <f>'Методичні Вказівки'!H36+Конспекти!H36+'Навчальні посібники'!H36+Монографии!H36+Підручник!H36</f>
        <v>0</v>
      </c>
      <c r="I36" s="18">
        <f t="shared" si="2"/>
        <v>100</v>
      </c>
    </row>
    <row r="37" spans="1:9" ht="12.75">
      <c r="A37" s="41">
        <v>34</v>
      </c>
      <c r="B37" s="35" t="s">
        <v>21</v>
      </c>
      <c r="C37" s="42">
        <f>'Методичні Вказівки'!C37+Конспекти!C37+'Навчальні посібники'!C37+Монографии!C37+Підручник!C37</f>
        <v>5</v>
      </c>
      <c r="D37" s="42">
        <f>'Методичні Вказівки'!D37+Конспекти!D37+'Навчальні посібники'!D37+Монографии!D37+Підручник!D37</f>
        <v>5</v>
      </c>
      <c r="E37" s="43">
        <f t="shared" si="0"/>
        <v>100</v>
      </c>
      <c r="F37" s="44">
        <f>'Методичні Вказівки'!F37+Конспекти!F37+'Навчальні посібники'!F37+Монографии!F37+Підручник!F37</f>
        <v>0</v>
      </c>
      <c r="G37" s="43">
        <f t="shared" si="1"/>
        <v>100</v>
      </c>
      <c r="H37" s="29">
        <f>'Методичні Вказівки'!H37+Конспекти!H37+'Навчальні посібники'!H37+Монографии!H37+Підручник!H37</f>
        <v>0</v>
      </c>
      <c r="I37" s="22">
        <f t="shared" si="2"/>
        <v>100</v>
      </c>
    </row>
    <row r="38" spans="1:9" ht="12.75">
      <c r="A38" s="24">
        <v>35</v>
      </c>
      <c r="B38" s="25" t="s">
        <v>37</v>
      </c>
      <c r="C38" s="26"/>
      <c r="D38" s="26"/>
      <c r="E38" s="27"/>
      <c r="F38" s="31"/>
      <c r="G38" s="27"/>
      <c r="H38" s="29"/>
      <c r="I38" s="18"/>
    </row>
    <row r="39" spans="1:9" ht="12.75">
      <c r="A39" s="41">
        <v>36</v>
      </c>
      <c r="B39" s="35" t="s">
        <v>57</v>
      </c>
      <c r="C39" s="42">
        <f>'Методичні Вказівки'!C39+Конспекти!C39+'Навчальні посібники'!C39+Монографии!C39+Підручник!C39</f>
        <v>26</v>
      </c>
      <c r="D39" s="42">
        <f>'Методичні Вказівки'!D39+Конспекти!D39+'Навчальні посібники'!D39+Монографии!D39+Підручник!D39</f>
        <v>20</v>
      </c>
      <c r="E39" s="43">
        <f t="shared" si="0"/>
        <v>76.92307692307692</v>
      </c>
      <c r="F39" s="44">
        <f>'Методичні Вказівки'!F39+Конспекти!F39+'Навчальні посібники'!F39+Монографии!F39+Підручник!F39</f>
        <v>6</v>
      </c>
      <c r="G39" s="43">
        <f t="shared" si="1"/>
        <v>100</v>
      </c>
      <c r="H39" s="29">
        <f>'Методичні Вказівки'!H39+Конспекти!H39+'Навчальні посібники'!H39+Монографии!H39+Підручник!H39</f>
        <v>0</v>
      </c>
      <c r="I39" s="22">
        <f t="shared" si="2"/>
        <v>100</v>
      </c>
    </row>
    <row r="40" spans="1:9" ht="12.75">
      <c r="A40" s="4"/>
      <c r="B40" s="40" t="s">
        <v>51</v>
      </c>
      <c r="C40" s="4">
        <f>SUM(C4:C39)</f>
        <v>509</v>
      </c>
      <c r="D40" s="4">
        <f>SUM(D4:D39)</f>
        <v>453</v>
      </c>
      <c r="E40" s="36">
        <f t="shared" si="0"/>
        <v>88.99803536345776</v>
      </c>
      <c r="F40" s="37">
        <f>SUM(F4:F39)</f>
        <v>28</v>
      </c>
      <c r="G40" s="36">
        <f t="shared" si="1"/>
        <v>94.49901768172889</v>
      </c>
      <c r="H40" s="11">
        <f>'Методичні Вказівки'!H40+Конспекти!H40+'Навчальні посібники'!H40+Монографии!H40+Підручник!H40</f>
        <v>9</v>
      </c>
      <c r="I40" s="38">
        <f t="shared" si="2"/>
        <v>96.2671905697446</v>
      </c>
    </row>
  </sheetData>
  <sheetProtection/>
  <mergeCells count="4">
    <mergeCell ref="A2:A3"/>
    <mergeCell ref="B2:B3"/>
    <mergeCell ref="C2:G2"/>
    <mergeCell ref="A1:G1"/>
  </mergeCells>
  <printOptions/>
  <pageMargins left="0.5511811023622047" right="0.35433070866141736" top="0.7480314960629921" bottom="0.7480314960629921" header="0.31496062992125984" footer="0.31496062992125984"/>
  <pageSetup horizontalDpi="600" verticalDpi="600" orientation="portrait" paperSize="9" scale="85" r:id="rId1"/>
  <ignoredErrors>
    <ignoredError sqref="E4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0">
      <selection activeCell="I17" sqref="I17"/>
    </sheetView>
  </sheetViews>
  <sheetFormatPr defaultColWidth="9.00390625" defaultRowHeight="12.75"/>
  <cols>
    <col min="1" max="1" width="5.625" style="0" customWidth="1"/>
    <col min="2" max="2" width="33.375" style="0" customWidth="1"/>
    <col min="3" max="3" width="21.125" style="0" customWidth="1"/>
    <col min="4" max="4" width="8.125" style="0" customWidth="1"/>
    <col min="5" max="7" width="0" style="0" hidden="1" customWidth="1"/>
    <col min="8" max="9" width="10.00390625" style="0" customWidth="1"/>
  </cols>
  <sheetData>
    <row r="1" spans="1:9" ht="15">
      <c r="A1" s="68" t="s">
        <v>60</v>
      </c>
      <c r="B1" s="69"/>
      <c r="C1" s="69"/>
      <c r="D1" s="70" t="s">
        <v>29</v>
      </c>
      <c r="E1" s="70"/>
      <c r="F1" s="70"/>
      <c r="G1" s="70"/>
      <c r="H1" s="70"/>
      <c r="I1" s="70"/>
    </row>
    <row r="2" spans="1:9" ht="12.75" customHeight="1">
      <c r="A2" s="71" t="s">
        <v>22</v>
      </c>
      <c r="B2" s="72" t="s">
        <v>23</v>
      </c>
      <c r="C2" s="73" t="s">
        <v>59</v>
      </c>
      <c r="D2" s="75" t="s">
        <v>30</v>
      </c>
      <c r="E2" s="32"/>
      <c r="F2" s="32"/>
      <c r="G2" s="32"/>
      <c r="H2" s="77" t="s">
        <v>24</v>
      </c>
      <c r="I2" s="77"/>
    </row>
    <row r="3" spans="1:9" ht="12.75">
      <c r="A3" s="71"/>
      <c r="B3" s="72"/>
      <c r="C3" s="74"/>
      <c r="D3" s="76"/>
      <c r="E3" s="34"/>
      <c r="F3" s="34"/>
      <c r="G3" s="34"/>
      <c r="H3" s="33" t="s">
        <v>31</v>
      </c>
      <c r="I3" s="33" t="s">
        <v>32</v>
      </c>
    </row>
    <row r="4" spans="1:9" ht="12.75">
      <c r="A4" s="51">
        <v>1</v>
      </c>
      <c r="B4" s="35" t="s">
        <v>0</v>
      </c>
      <c r="C4" s="52">
        <v>13</v>
      </c>
      <c r="D4" s="4">
        <v>4</v>
      </c>
      <c r="E4" s="4"/>
      <c r="F4" s="4"/>
      <c r="G4" s="4"/>
      <c r="H4" s="4">
        <v>2</v>
      </c>
      <c r="I4" s="4">
        <v>1</v>
      </c>
    </row>
    <row r="5" spans="1:9" ht="12.75">
      <c r="A5" s="51">
        <v>2</v>
      </c>
      <c r="B5" s="35" t="s">
        <v>25</v>
      </c>
      <c r="C5" s="52">
        <v>12</v>
      </c>
      <c r="D5" s="4">
        <v>3</v>
      </c>
      <c r="E5" s="4"/>
      <c r="F5" s="4"/>
      <c r="G5" s="4"/>
      <c r="H5" s="4">
        <v>1</v>
      </c>
      <c r="I5" s="4">
        <v>1</v>
      </c>
    </row>
    <row r="6" spans="1:9" ht="12.75">
      <c r="A6" s="51">
        <v>6</v>
      </c>
      <c r="B6" s="35" t="s">
        <v>1</v>
      </c>
      <c r="C6" s="52">
        <v>9</v>
      </c>
      <c r="D6" s="4">
        <v>4</v>
      </c>
      <c r="E6" s="4"/>
      <c r="F6" s="4"/>
      <c r="G6" s="4"/>
      <c r="H6" s="4">
        <v>1</v>
      </c>
      <c r="I6" s="4">
        <v>1</v>
      </c>
    </row>
    <row r="7" spans="1:9" ht="12.75">
      <c r="A7" s="51">
        <v>7</v>
      </c>
      <c r="B7" s="48" t="s">
        <v>55</v>
      </c>
      <c r="C7" s="52">
        <v>50</v>
      </c>
      <c r="D7" s="4">
        <v>7</v>
      </c>
      <c r="E7" s="4"/>
      <c r="F7" s="4"/>
      <c r="G7" s="4"/>
      <c r="H7" s="4">
        <v>7</v>
      </c>
      <c r="I7" s="4">
        <v>4</v>
      </c>
    </row>
    <row r="8" spans="1:9" ht="12.75">
      <c r="A8" s="51">
        <v>3</v>
      </c>
      <c r="B8" s="35" t="s">
        <v>40</v>
      </c>
      <c r="C8" s="52">
        <v>22</v>
      </c>
      <c r="D8" s="41">
        <v>6</v>
      </c>
      <c r="E8" s="41"/>
      <c r="F8" s="41"/>
      <c r="G8" s="41"/>
      <c r="H8" s="41">
        <v>6</v>
      </c>
      <c r="I8" s="41">
        <v>6</v>
      </c>
    </row>
    <row r="9" spans="1:9" ht="12.75">
      <c r="A9" s="51">
        <v>4</v>
      </c>
      <c r="B9" s="35" t="s">
        <v>41</v>
      </c>
      <c r="C9" s="52">
        <v>13</v>
      </c>
      <c r="D9" s="41">
        <v>6</v>
      </c>
      <c r="E9" s="41"/>
      <c r="F9" s="41"/>
      <c r="G9" s="41"/>
      <c r="H9" s="41">
        <v>6</v>
      </c>
      <c r="I9" s="41">
        <v>6</v>
      </c>
    </row>
    <row r="10" spans="1:9" ht="12.75">
      <c r="A10" s="51">
        <v>5</v>
      </c>
      <c r="B10" s="35" t="s">
        <v>42</v>
      </c>
      <c r="C10" s="52">
        <v>11</v>
      </c>
      <c r="D10" s="41">
        <v>2</v>
      </c>
      <c r="E10" s="41"/>
      <c r="F10" s="41"/>
      <c r="G10" s="41"/>
      <c r="H10" s="41">
        <v>2</v>
      </c>
      <c r="I10" s="41">
        <v>2</v>
      </c>
    </row>
    <row r="11" spans="1:9" ht="12.75">
      <c r="A11" s="51">
        <v>8</v>
      </c>
      <c r="B11" s="35" t="s">
        <v>56</v>
      </c>
      <c r="C11" s="52">
        <v>10</v>
      </c>
      <c r="D11" s="41">
        <v>12</v>
      </c>
      <c r="E11" s="41"/>
      <c r="F11" s="41"/>
      <c r="G11" s="41"/>
      <c r="H11" s="41">
        <v>12</v>
      </c>
      <c r="I11" s="41">
        <v>12</v>
      </c>
    </row>
    <row r="12" spans="1:9" ht="12.75">
      <c r="A12" s="51">
        <v>9</v>
      </c>
      <c r="B12" s="35" t="s">
        <v>61</v>
      </c>
      <c r="C12" s="52">
        <v>7</v>
      </c>
      <c r="D12" s="4"/>
      <c r="E12" s="4"/>
      <c r="F12" s="4"/>
      <c r="G12" s="4"/>
      <c r="H12" s="4"/>
      <c r="I12" s="4"/>
    </row>
    <row r="13" spans="1:9" ht="12.75">
      <c r="A13" s="51">
        <v>10</v>
      </c>
      <c r="B13" s="48" t="s">
        <v>58</v>
      </c>
      <c r="C13" s="52">
        <v>46</v>
      </c>
      <c r="D13" s="41">
        <v>4</v>
      </c>
      <c r="E13" s="41"/>
      <c r="F13" s="41"/>
      <c r="G13" s="41"/>
      <c r="H13" s="41">
        <v>4</v>
      </c>
      <c r="I13" s="41">
        <v>4</v>
      </c>
    </row>
    <row r="14" spans="1:9" ht="12.75">
      <c r="A14" s="51">
        <v>11</v>
      </c>
      <c r="B14" s="35" t="s">
        <v>2</v>
      </c>
      <c r="C14" s="52">
        <v>32</v>
      </c>
      <c r="D14" s="4">
        <v>4</v>
      </c>
      <c r="E14" s="4"/>
      <c r="F14" s="4"/>
      <c r="G14" s="4"/>
      <c r="H14" s="4">
        <v>4</v>
      </c>
      <c r="I14" s="4">
        <v>1</v>
      </c>
    </row>
    <row r="15" spans="1:9" ht="12.75">
      <c r="A15" s="51">
        <v>12</v>
      </c>
      <c r="B15" s="53" t="s">
        <v>3</v>
      </c>
      <c r="C15" s="52">
        <v>14</v>
      </c>
      <c r="D15" s="41">
        <v>4</v>
      </c>
      <c r="E15" s="41"/>
      <c r="F15" s="41"/>
      <c r="G15" s="41"/>
      <c r="H15" s="41">
        <v>4</v>
      </c>
      <c r="I15" s="41">
        <v>4</v>
      </c>
    </row>
    <row r="16" spans="1:9" ht="12.75">
      <c r="A16" s="51">
        <v>13</v>
      </c>
      <c r="B16" s="35" t="s">
        <v>4</v>
      </c>
      <c r="C16" s="52">
        <v>28</v>
      </c>
      <c r="D16" s="4">
        <v>5</v>
      </c>
      <c r="E16" s="4"/>
      <c r="F16" s="4"/>
      <c r="G16" s="4"/>
      <c r="H16" s="4">
        <v>4</v>
      </c>
      <c r="I16" s="4">
        <v>3</v>
      </c>
    </row>
    <row r="17" spans="1:9" ht="12.75">
      <c r="A17" s="51">
        <v>14</v>
      </c>
      <c r="B17" s="35" t="s">
        <v>5</v>
      </c>
      <c r="C17" s="52">
        <v>9</v>
      </c>
      <c r="D17" s="41">
        <v>3</v>
      </c>
      <c r="E17" s="41"/>
      <c r="F17" s="41"/>
      <c r="G17" s="41"/>
      <c r="H17" s="41">
        <v>3</v>
      </c>
      <c r="I17" s="41">
        <v>3</v>
      </c>
    </row>
    <row r="18" spans="1:9" ht="12.75">
      <c r="A18" s="51">
        <v>15</v>
      </c>
      <c r="B18" s="35" t="s">
        <v>6</v>
      </c>
      <c r="C18" s="52">
        <v>19</v>
      </c>
      <c r="D18" s="4">
        <v>9</v>
      </c>
      <c r="E18" s="4"/>
      <c r="F18" s="4"/>
      <c r="G18" s="4"/>
      <c r="H18" s="4">
        <v>8</v>
      </c>
      <c r="I18" s="4">
        <v>8</v>
      </c>
    </row>
    <row r="19" spans="1:9" ht="12.75">
      <c r="A19" s="51">
        <v>16</v>
      </c>
      <c r="B19" s="35" t="s">
        <v>7</v>
      </c>
      <c r="C19" s="52">
        <v>9</v>
      </c>
      <c r="D19" s="41">
        <v>6</v>
      </c>
      <c r="E19" s="41"/>
      <c r="F19" s="41"/>
      <c r="G19" s="41"/>
      <c r="H19" s="41">
        <v>6</v>
      </c>
      <c r="I19" s="41">
        <v>6</v>
      </c>
    </row>
    <row r="20" spans="1:9" ht="12.75">
      <c r="A20" s="51">
        <v>17</v>
      </c>
      <c r="B20" s="35" t="s">
        <v>38</v>
      </c>
      <c r="C20" s="52">
        <v>25</v>
      </c>
      <c r="D20" s="4">
        <v>12</v>
      </c>
      <c r="E20" s="4"/>
      <c r="F20" s="4"/>
      <c r="G20" s="4"/>
      <c r="H20" s="4">
        <v>5</v>
      </c>
      <c r="I20" s="4">
        <v>5</v>
      </c>
    </row>
    <row r="21" spans="1:9" ht="12.75">
      <c r="A21" s="51">
        <v>18</v>
      </c>
      <c r="B21" s="35" t="s">
        <v>39</v>
      </c>
      <c r="C21" s="52">
        <v>46</v>
      </c>
      <c r="D21" s="41">
        <v>4</v>
      </c>
      <c r="E21" s="41"/>
      <c r="F21" s="41"/>
      <c r="G21" s="41"/>
      <c r="H21" s="41">
        <v>4</v>
      </c>
      <c r="I21" s="41">
        <v>4</v>
      </c>
    </row>
    <row r="22" spans="1:9" ht="12.75">
      <c r="A22" s="51">
        <v>19</v>
      </c>
      <c r="B22" s="35" t="s">
        <v>8</v>
      </c>
      <c r="C22" s="52">
        <v>5</v>
      </c>
      <c r="D22" s="41">
        <v>5</v>
      </c>
      <c r="E22" s="41"/>
      <c r="F22" s="41"/>
      <c r="G22" s="41"/>
      <c r="H22" s="41">
        <v>5</v>
      </c>
      <c r="I22" s="41">
        <v>5</v>
      </c>
    </row>
    <row r="23" spans="1:9" ht="12.75">
      <c r="A23" s="51">
        <v>20</v>
      </c>
      <c r="B23" s="53" t="s">
        <v>9</v>
      </c>
      <c r="C23" s="52">
        <v>33</v>
      </c>
      <c r="D23" s="4">
        <v>7</v>
      </c>
      <c r="E23" s="4"/>
      <c r="F23" s="4"/>
      <c r="G23" s="4"/>
      <c r="H23" s="4">
        <v>5</v>
      </c>
      <c r="I23" s="4">
        <v>5</v>
      </c>
    </row>
    <row r="24" spans="1:9" ht="12.75">
      <c r="A24" s="51">
        <v>21</v>
      </c>
      <c r="B24" s="35" t="s">
        <v>10</v>
      </c>
      <c r="C24" s="52">
        <v>22</v>
      </c>
      <c r="D24" s="41">
        <v>3</v>
      </c>
      <c r="E24" s="41"/>
      <c r="F24" s="41"/>
      <c r="G24" s="41"/>
      <c r="H24" s="41">
        <v>3</v>
      </c>
      <c r="I24" s="41">
        <v>3</v>
      </c>
    </row>
    <row r="25" spans="1:9" ht="12.75">
      <c r="A25" s="51">
        <v>22</v>
      </c>
      <c r="B25" s="35" t="s">
        <v>11</v>
      </c>
      <c r="C25" s="52">
        <v>9</v>
      </c>
      <c r="D25" s="41">
        <v>2</v>
      </c>
      <c r="E25" s="41"/>
      <c r="F25" s="41"/>
      <c r="G25" s="41"/>
      <c r="H25" s="41">
        <v>2</v>
      </c>
      <c r="I25" s="41">
        <v>2</v>
      </c>
    </row>
    <row r="26" spans="1:9" ht="12.75">
      <c r="A26" s="51">
        <v>23</v>
      </c>
      <c r="B26" s="35" t="s">
        <v>12</v>
      </c>
      <c r="C26" s="52">
        <v>9</v>
      </c>
      <c r="D26" s="41">
        <v>10</v>
      </c>
      <c r="E26" s="41"/>
      <c r="F26" s="41"/>
      <c r="G26" s="41"/>
      <c r="H26" s="41">
        <v>10</v>
      </c>
      <c r="I26" s="41">
        <v>10</v>
      </c>
    </row>
    <row r="27" spans="1:9" ht="12.75">
      <c r="A27" s="51">
        <v>24</v>
      </c>
      <c r="B27" s="35" t="s">
        <v>13</v>
      </c>
      <c r="C27" s="52">
        <v>11</v>
      </c>
      <c r="D27" s="41">
        <v>7</v>
      </c>
      <c r="E27" s="41"/>
      <c r="F27" s="41"/>
      <c r="G27" s="41"/>
      <c r="H27" s="41">
        <v>7</v>
      </c>
      <c r="I27" s="41">
        <v>7</v>
      </c>
    </row>
    <row r="28" spans="1:9" ht="12.75">
      <c r="A28" s="51">
        <v>25</v>
      </c>
      <c r="B28" s="35" t="s">
        <v>43</v>
      </c>
      <c r="C28" s="52">
        <v>64</v>
      </c>
      <c r="D28" s="4">
        <v>7</v>
      </c>
      <c r="E28" s="4"/>
      <c r="F28" s="4"/>
      <c r="G28" s="4"/>
      <c r="H28" s="4">
        <v>6</v>
      </c>
      <c r="I28" s="4">
        <v>6</v>
      </c>
    </row>
    <row r="29" spans="1:9" ht="15" customHeight="1">
      <c r="A29" s="51">
        <v>26</v>
      </c>
      <c r="B29" s="35" t="s">
        <v>14</v>
      </c>
      <c r="C29" s="52">
        <v>7</v>
      </c>
      <c r="D29" s="41">
        <v>3</v>
      </c>
      <c r="E29" s="41"/>
      <c r="F29" s="41"/>
      <c r="G29" s="41"/>
      <c r="H29" s="41">
        <v>3</v>
      </c>
      <c r="I29" s="41">
        <v>3</v>
      </c>
    </row>
    <row r="30" spans="1:9" ht="12.75">
      <c r="A30" s="51">
        <v>27</v>
      </c>
      <c r="B30" s="35" t="s">
        <v>52</v>
      </c>
      <c r="C30" s="52">
        <v>41</v>
      </c>
      <c r="D30" s="4">
        <v>10</v>
      </c>
      <c r="E30" s="4"/>
      <c r="F30" s="4"/>
      <c r="G30" s="4"/>
      <c r="H30" s="4">
        <v>8</v>
      </c>
      <c r="I30" s="4">
        <v>6</v>
      </c>
    </row>
    <row r="31" spans="1:9" ht="14.25" customHeight="1">
      <c r="A31" s="51">
        <v>28</v>
      </c>
      <c r="B31" s="35" t="s">
        <v>15</v>
      </c>
      <c r="C31" s="52">
        <v>10</v>
      </c>
      <c r="D31" s="11">
        <v>1</v>
      </c>
      <c r="E31" s="4"/>
      <c r="F31" s="4"/>
      <c r="G31" s="4"/>
      <c r="H31" s="4"/>
      <c r="I31" s="4"/>
    </row>
    <row r="32" spans="1:9" ht="12.75">
      <c r="A32" s="51">
        <v>29</v>
      </c>
      <c r="B32" s="48" t="s">
        <v>53</v>
      </c>
      <c r="C32" s="52">
        <v>100</v>
      </c>
      <c r="D32" s="41">
        <v>8</v>
      </c>
      <c r="E32" s="41"/>
      <c r="F32" s="41"/>
      <c r="G32" s="41"/>
      <c r="H32" s="41">
        <v>8</v>
      </c>
      <c r="I32" s="41">
        <v>8</v>
      </c>
    </row>
    <row r="33" spans="1:9" ht="12.75">
      <c r="A33" s="51">
        <v>30</v>
      </c>
      <c r="B33" s="35" t="s">
        <v>17</v>
      </c>
      <c r="C33" s="52">
        <v>28</v>
      </c>
      <c r="D33" s="4">
        <v>7</v>
      </c>
      <c r="E33" s="4"/>
      <c r="F33" s="4"/>
      <c r="G33" s="4"/>
      <c r="H33" s="4">
        <v>7</v>
      </c>
      <c r="I33" s="4">
        <v>2</v>
      </c>
    </row>
    <row r="34" spans="1:9" ht="12.75">
      <c r="A34" s="51">
        <v>31</v>
      </c>
      <c r="B34" s="35" t="s">
        <v>16</v>
      </c>
      <c r="C34" s="52">
        <v>55</v>
      </c>
      <c r="D34" s="4">
        <v>4</v>
      </c>
      <c r="E34" s="4"/>
      <c r="F34" s="4"/>
      <c r="G34" s="4"/>
      <c r="H34" s="4">
        <v>4</v>
      </c>
      <c r="I34" s="4">
        <v>3</v>
      </c>
    </row>
    <row r="35" spans="1:9" ht="12.75">
      <c r="A35" s="51">
        <v>32</v>
      </c>
      <c r="B35" s="35" t="s">
        <v>18</v>
      </c>
      <c r="C35" s="52">
        <v>36</v>
      </c>
      <c r="D35" s="4">
        <v>8</v>
      </c>
      <c r="E35" s="4"/>
      <c r="F35" s="4"/>
      <c r="G35" s="4"/>
      <c r="H35" s="4">
        <v>5</v>
      </c>
      <c r="I35" s="4">
        <v>5</v>
      </c>
    </row>
    <row r="36" spans="1:9" ht="12.75">
      <c r="A36" s="51">
        <v>33</v>
      </c>
      <c r="B36" s="35" t="s">
        <v>19</v>
      </c>
      <c r="C36" s="52">
        <v>27</v>
      </c>
      <c r="D36" s="41">
        <v>13</v>
      </c>
      <c r="E36" s="41"/>
      <c r="F36" s="41"/>
      <c r="G36" s="41"/>
      <c r="H36" s="41">
        <v>13</v>
      </c>
      <c r="I36" s="41">
        <v>13</v>
      </c>
    </row>
    <row r="37" spans="1:9" ht="12.75">
      <c r="A37" s="51">
        <v>34</v>
      </c>
      <c r="B37" s="35" t="s">
        <v>20</v>
      </c>
      <c r="C37" s="52">
        <v>6</v>
      </c>
      <c r="D37" s="41">
        <v>5</v>
      </c>
      <c r="E37" s="41"/>
      <c r="F37" s="41"/>
      <c r="G37" s="41"/>
      <c r="H37" s="41">
        <v>5</v>
      </c>
      <c r="I37" s="41">
        <v>5</v>
      </c>
    </row>
    <row r="38" spans="1:9" ht="12.75">
      <c r="A38" s="51">
        <v>35</v>
      </c>
      <c r="B38" s="35" t="s">
        <v>21</v>
      </c>
      <c r="C38" s="52">
        <v>5</v>
      </c>
      <c r="D38" s="41">
        <v>6</v>
      </c>
      <c r="E38" s="41"/>
      <c r="F38" s="41"/>
      <c r="G38" s="41"/>
      <c r="H38" s="41">
        <v>6</v>
      </c>
      <c r="I38" s="41">
        <v>6</v>
      </c>
    </row>
    <row r="39" spans="1:9" ht="12.75">
      <c r="A39" s="51">
        <v>36</v>
      </c>
      <c r="B39" s="35" t="s">
        <v>37</v>
      </c>
      <c r="C39" s="52">
        <v>8</v>
      </c>
      <c r="D39" s="24">
        <v>3</v>
      </c>
      <c r="E39" s="4"/>
      <c r="F39" s="4"/>
      <c r="G39" s="4"/>
      <c r="H39" s="4">
        <v>1</v>
      </c>
      <c r="I39" s="4">
        <v>1</v>
      </c>
    </row>
    <row r="40" spans="1:9" ht="12.75">
      <c r="A40" s="51">
        <v>37</v>
      </c>
      <c r="B40" s="35" t="s">
        <v>57</v>
      </c>
      <c r="C40" s="52">
        <v>28</v>
      </c>
      <c r="D40" s="41">
        <v>8</v>
      </c>
      <c r="E40" s="41"/>
      <c r="F40" s="41"/>
      <c r="G40" s="41"/>
      <c r="H40" s="41">
        <v>8</v>
      </c>
      <c r="I40" s="41">
        <v>8</v>
      </c>
    </row>
    <row r="41" spans="3:9" ht="12.75">
      <c r="C41" s="5">
        <f>SUM(C4:C40)-20</f>
        <v>859</v>
      </c>
      <c r="D41" s="5">
        <f aca="true" t="shared" si="0" ref="D41:I41">SUM(D8:D40)</f>
        <v>194</v>
      </c>
      <c r="E41" s="5">
        <f t="shared" si="0"/>
        <v>0</v>
      </c>
      <c r="F41" s="5">
        <f t="shared" si="0"/>
        <v>0</v>
      </c>
      <c r="G41" s="5">
        <f t="shared" si="0"/>
        <v>0</v>
      </c>
      <c r="H41" s="5">
        <f t="shared" si="0"/>
        <v>174</v>
      </c>
      <c r="I41" s="5">
        <f t="shared" si="0"/>
        <v>162</v>
      </c>
    </row>
    <row r="45" ht="12.75">
      <c r="L45" t="s">
        <v>62</v>
      </c>
    </row>
  </sheetData>
  <sheetProtection/>
  <mergeCells count="7">
    <mergeCell ref="A1:C1"/>
    <mergeCell ref="D1:I1"/>
    <mergeCell ref="A2:A3"/>
    <mergeCell ref="B2:B3"/>
    <mergeCell ref="C2:C3"/>
    <mergeCell ref="D2:D3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</dc:creator>
  <cp:keywords/>
  <dc:description/>
  <cp:lastModifiedBy>Кривошеева ЕС</cp:lastModifiedBy>
  <cp:lastPrinted>2017-03-15T13:17:44Z</cp:lastPrinted>
  <dcterms:created xsi:type="dcterms:W3CDTF">2008-10-29T12:56:58Z</dcterms:created>
  <dcterms:modified xsi:type="dcterms:W3CDTF">2021-10-22T05:14:58Z</dcterms:modified>
  <cp:category/>
  <cp:version/>
  <cp:contentType/>
  <cp:contentStatus/>
</cp:coreProperties>
</file>